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mc:AlternateContent xmlns:mc="http://schemas.openxmlformats.org/markup-compatibility/2006">
    <mc:Choice Requires="x15">
      <x15ac:absPath xmlns:x15ac="http://schemas.microsoft.com/office/spreadsheetml/2010/11/ac" url="https://vhfa.sharepoint.com/sites/DEVEL/DevelPoliciesProcedures/"/>
    </mc:Choice>
  </mc:AlternateContent>
  <xr:revisionPtr revIDLastSave="18" documentId="8_{E59541F1-6CF0-4E71-A723-CB0B1155AE68}" xr6:coauthVersionLast="47" xr6:coauthVersionMax="47" xr10:uidLastSave="{EAC9492F-C580-4BB7-9B83-A94FBDC08EFF}"/>
  <bookViews>
    <workbookView xWindow="-37470" yWindow="-3380" windowWidth="32380" windowHeight="19360" xr2:uid="{00000000-000D-0000-FFFF-FFFF00000000}"/>
  </bookViews>
  <sheets>
    <sheet name="Flow of Funds" sheetId="1" r:id="rId1"/>
    <sheet name="All Invoices" sheetId="2" r:id="rId2"/>
    <sheet name="VHCB Disbursement Request Form" sheetId="5" r:id="rId3"/>
    <sheet name="VHFA Disbursement Request Ltr" sheetId="6" r:id="rId4"/>
  </sheets>
  <externalReferences>
    <externalReference r:id="rId5"/>
  </externalReferences>
  <definedNames>
    <definedName name="Bldg_list">[1]Bldg!$B$6:$B$45</definedName>
    <definedName name="wrn.proforma." hidden="1">{#N/A,#N/A,FALSE,"sources";#N/A,#N/A,FALSE,"uses";#N/A,#N/A,FALSE,"rents";#N/A,#N/A,FALSE,"expenses";#N/A,#N/A,FALSE,"cashflows";#N/A,#N/A,FALSE,"flow of funds"}</definedName>
  </definedNames>
  <calcPr calcId="191028" iterate="1"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8" i="2" l="1"/>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6" i="2"/>
  <c r="R17" i="2"/>
  <c r="N16" i="2"/>
  <c r="O16" i="2"/>
  <c r="P16" i="2"/>
  <c r="Q16" i="2"/>
  <c r="N17" i="2"/>
  <c r="O17" i="2"/>
  <c r="P17" i="2"/>
  <c r="Q17" i="2"/>
  <c r="D76" i="1"/>
  <c r="F76" i="1"/>
  <c r="I60" i="1"/>
  <c r="I80" i="1"/>
  <c r="J80" i="1"/>
  <c r="F78" i="1"/>
  <c r="F79" i="1"/>
  <c r="D78" i="1"/>
  <c r="E78" i="1" s="1"/>
  <c r="D79" i="1"/>
  <c r="E79" i="1" s="1"/>
  <c r="F70" i="1"/>
  <c r="F71" i="1"/>
  <c r="G71" i="1" s="1"/>
  <c r="F72" i="1"/>
  <c r="F73" i="1"/>
  <c r="F74" i="1"/>
  <c r="G74" i="1" s="1"/>
  <c r="F75" i="1"/>
  <c r="D70" i="1"/>
  <c r="E70" i="1" s="1"/>
  <c r="D71" i="1"/>
  <c r="E71" i="1" s="1"/>
  <c r="D72" i="1"/>
  <c r="E72" i="1" s="1"/>
  <c r="D73" i="1"/>
  <c r="E73" i="1" s="1"/>
  <c r="D74" i="1"/>
  <c r="E74" i="1" s="1"/>
  <c r="D75" i="1"/>
  <c r="D77" i="1"/>
  <c r="D69" i="1"/>
  <c r="G78" i="1" l="1"/>
  <c r="G75" i="1"/>
  <c r="G76" i="1"/>
  <c r="G73" i="1"/>
  <c r="G79" i="1"/>
  <c r="G70" i="1"/>
  <c r="G72" i="1"/>
  <c r="I59" i="1"/>
  <c r="E76" i="1"/>
  <c r="I84" i="1"/>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N18" i="2"/>
  <c r="O18" i="2"/>
  <c r="Q18" i="2"/>
  <c r="N19" i="2"/>
  <c r="O19" i="2"/>
  <c r="Q19" i="2"/>
  <c r="N20" i="2"/>
  <c r="O20" i="2"/>
  <c r="Q20" i="2"/>
  <c r="N21" i="2"/>
  <c r="O21" i="2"/>
  <c r="Q21" i="2"/>
  <c r="N22" i="2"/>
  <c r="O22" i="2"/>
  <c r="Q22" i="2"/>
  <c r="N23" i="2"/>
  <c r="O23" i="2"/>
  <c r="Q23" i="2"/>
  <c r="N24" i="2"/>
  <c r="O24" i="2"/>
  <c r="Q24" i="2"/>
  <c r="N25" i="2"/>
  <c r="O25" i="2"/>
  <c r="Q25" i="2"/>
  <c r="N26" i="2"/>
  <c r="O26" i="2"/>
  <c r="Q26" i="2"/>
  <c r="N27" i="2"/>
  <c r="O27" i="2"/>
  <c r="Q27" i="2"/>
  <c r="N28" i="2"/>
  <c r="O28" i="2"/>
  <c r="Q28" i="2"/>
  <c r="N29" i="2"/>
  <c r="O29" i="2"/>
  <c r="Q29" i="2"/>
  <c r="N30" i="2"/>
  <c r="O30" i="2"/>
  <c r="Q30" i="2"/>
  <c r="N31" i="2"/>
  <c r="O31" i="2"/>
  <c r="Q31" i="2"/>
  <c r="N32" i="2"/>
  <c r="O32" i="2"/>
  <c r="Q32" i="2"/>
  <c r="N33" i="2"/>
  <c r="O33" i="2"/>
  <c r="Q33" i="2"/>
  <c r="N34" i="2"/>
  <c r="O34" i="2"/>
  <c r="Q34" i="2"/>
  <c r="N35" i="2"/>
  <c r="O35" i="2"/>
  <c r="Q35" i="2"/>
  <c r="N36" i="2"/>
  <c r="O36" i="2"/>
  <c r="Q36" i="2"/>
  <c r="N37" i="2"/>
  <c r="O37" i="2"/>
  <c r="Q37" i="2"/>
  <c r="N38" i="2"/>
  <c r="O38" i="2"/>
  <c r="Q38" i="2"/>
  <c r="N39" i="2"/>
  <c r="O39" i="2"/>
  <c r="Q39" i="2"/>
  <c r="N40" i="2"/>
  <c r="O40" i="2"/>
  <c r="Q40" i="2"/>
  <c r="N41" i="2"/>
  <c r="O41" i="2"/>
  <c r="Q41" i="2"/>
  <c r="N42" i="2"/>
  <c r="O42" i="2"/>
  <c r="Q42" i="2"/>
  <c r="N43" i="2"/>
  <c r="O43" i="2"/>
  <c r="Q43" i="2"/>
  <c r="N44" i="2"/>
  <c r="O44" i="2"/>
  <c r="Q44" i="2"/>
  <c r="N45" i="2"/>
  <c r="O45" i="2"/>
  <c r="Q45" i="2"/>
  <c r="N46" i="2"/>
  <c r="O46" i="2"/>
  <c r="Q46" i="2"/>
  <c r="N47" i="2"/>
  <c r="O47" i="2"/>
  <c r="Q47" i="2"/>
  <c r="N48" i="2"/>
  <c r="O48" i="2"/>
  <c r="Q48" i="2"/>
  <c r="N49" i="2"/>
  <c r="O49" i="2"/>
  <c r="Q49" i="2"/>
  <c r="N50" i="2"/>
  <c r="O50" i="2"/>
  <c r="Q50" i="2"/>
  <c r="N51" i="2"/>
  <c r="O51" i="2"/>
  <c r="Q51" i="2"/>
  <c r="N52" i="2"/>
  <c r="O52" i="2"/>
  <c r="Q52" i="2"/>
  <c r="N53" i="2"/>
  <c r="O53" i="2"/>
  <c r="Q53" i="2"/>
  <c r="N54" i="2"/>
  <c r="O54" i="2"/>
  <c r="Q54" i="2"/>
  <c r="N55" i="2"/>
  <c r="O55" i="2"/>
  <c r="Q55" i="2"/>
  <c r="N56" i="2"/>
  <c r="O56" i="2"/>
  <c r="Q56" i="2"/>
  <c r="N57" i="2"/>
  <c r="O57" i="2"/>
  <c r="Q57" i="2"/>
  <c r="N58" i="2"/>
  <c r="O58" i="2"/>
  <c r="Q58" i="2"/>
  <c r="N59" i="2"/>
  <c r="O59" i="2"/>
  <c r="Q59" i="2"/>
  <c r="N60" i="2"/>
  <c r="O60" i="2"/>
  <c r="Q60" i="2"/>
  <c r="N61" i="2"/>
  <c r="O61" i="2"/>
  <c r="Q61" i="2"/>
  <c r="N62" i="2"/>
  <c r="O62" i="2"/>
  <c r="Q62" i="2"/>
  <c r="N63" i="2"/>
  <c r="O63" i="2"/>
  <c r="Q63" i="2"/>
  <c r="N64" i="2"/>
  <c r="O64" i="2"/>
  <c r="Q64" i="2"/>
  <c r="N65" i="2"/>
  <c r="O65" i="2"/>
  <c r="Q65" i="2"/>
  <c r="N66" i="2"/>
  <c r="O66" i="2"/>
  <c r="Q66" i="2"/>
  <c r="N67" i="2"/>
  <c r="O67" i="2"/>
  <c r="Q67" i="2"/>
  <c r="N68" i="2"/>
  <c r="O68" i="2"/>
  <c r="Q68" i="2"/>
  <c r="N69" i="2"/>
  <c r="O69" i="2"/>
  <c r="Q69" i="2"/>
  <c r="N70" i="2"/>
  <c r="O70" i="2"/>
  <c r="Q70" i="2"/>
  <c r="N71" i="2"/>
  <c r="O71" i="2"/>
  <c r="Q71" i="2"/>
  <c r="N72" i="2"/>
  <c r="O72" i="2"/>
  <c r="Q72" i="2"/>
  <c r="N73" i="2"/>
  <c r="O73" i="2"/>
  <c r="Q73" i="2"/>
  <c r="N74" i="2"/>
  <c r="O74" i="2"/>
  <c r="Q74" i="2"/>
  <c r="N75" i="2"/>
  <c r="O75" i="2"/>
  <c r="Q75" i="2"/>
  <c r="N76" i="2"/>
  <c r="O76" i="2"/>
  <c r="Q76" i="2"/>
  <c r="N77" i="2"/>
  <c r="O77" i="2"/>
  <c r="Q77" i="2"/>
  <c r="N78" i="2"/>
  <c r="O78" i="2"/>
  <c r="Q78" i="2"/>
  <c r="N79" i="2"/>
  <c r="O79" i="2"/>
  <c r="Q79" i="2"/>
  <c r="N80" i="2"/>
  <c r="O80" i="2"/>
  <c r="Q80" i="2"/>
  <c r="N81" i="2"/>
  <c r="O81" i="2"/>
  <c r="Q81" i="2"/>
  <c r="N82" i="2"/>
  <c r="O82" i="2"/>
  <c r="Q82" i="2"/>
  <c r="N83" i="2"/>
  <c r="O83" i="2"/>
  <c r="Q83" i="2"/>
  <c r="N84" i="2"/>
  <c r="O84" i="2"/>
  <c r="Q84" i="2"/>
  <c r="N85" i="2"/>
  <c r="O85" i="2"/>
  <c r="Q85" i="2"/>
  <c r="N86" i="2"/>
  <c r="O86" i="2"/>
  <c r="Q86" i="2"/>
  <c r="N87" i="2"/>
  <c r="O87" i="2"/>
  <c r="Q87" i="2"/>
  <c r="N88" i="2"/>
  <c r="O88" i="2"/>
  <c r="Q88" i="2"/>
  <c r="N89" i="2"/>
  <c r="O89" i="2"/>
  <c r="Q89" i="2"/>
  <c r="N90" i="2"/>
  <c r="O90" i="2"/>
  <c r="Q90" i="2"/>
  <c r="N91" i="2"/>
  <c r="O91" i="2"/>
  <c r="Q91" i="2"/>
  <c r="N92" i="2"/>
  <c r="O92" i="2"/>
  <c r="Q92" i="2"/>
  <c r="N93" i="2"/>
  <c r="O93" i="2"/>
  <c r="Q93" i="2"/>
  <c r="N94" i="2"/>
  <c r="O94" i="2"/>
  <c r="Q94" i="2"/>
  <c r="N95" i="2"/>
  <c r="O95" i="2"/>
  <c r="Q95" i="2"/>
  <c r="N96" i="2"/>
  <c r="O96" i="2"/>
  <c r="Q96" i="2"/>
  <c r="N97" i="2"/>
  <c r="O97" i="2"/>
  <c r="Q97" i="2"/>
  <c r="N98" i="2"/>
  <c r="O98" i="2"/>
  <c r="Q98" i="2"/>
  <c r="N99" i="2"/>
  <c r="O99" i="2"/>
  <c r="Q99" i="2"/>
  <c r="N100" i="2"/>
  <c r="O100" i="2"/>
  <c r="Q100" i="2"/>
  <c r="N101" i="2"/>
  <c r="O101" i="2"/>
  <c r="Q101" i="2"/>
  <c r="N102" i="2"/>
  <c r="O102" i="2"/>
  <c r="Q102" i="2"/>
  <c r="N103" i="2"/>
  <c r="O103" i="2"/>
  <c r="Q103" i="2"/>
  <c r="N104" i="2"/>
  <c r="O104" i="2"/>
  <c r="Q104" i="2"/>
  <c r="N105" i="2"/>
  <c r="O105" i="2"/>
  <c r="Q105" i="2"/>
  <c r="N106" i="2"/>
  <c r="O106" i="2"/>
  <c r="Q106" i="2"/>
  <c r="N107" i="2"/>
  <c r="O107" i="2"/>
  <c r="Q107" i="2"/>
  <c r="N108" i="2"/>
  <c r="O108" i="2"/>
  <c r="Q108" i="2"/>
  <c r="N109" i="2"/>
  <c r="O109" i="2"/>
  <c r="Q109" i="2"/>
  <c r="N110" i="2"/>
  <c r="O110" i="2"/>
  <c r="Q110" i="2"/>
  <c r="N111" i="2"/>
  <c r="O111" i="2"/>
  <c r="Q111" i="2"/>
  <c r="N112" i="2"/>
  <c r="O112" i="2"/>
  <c r="Q112" i="2"/>
  <c r="N113" i="2"/>
  <c r="O113" i="2"/>
  <c r="Q113" i="2"/>
  <c r="N114" i="2"/>
  <c r="O114" i="2"/>
  <c r="Q114" i="2"/>
  <c r="N115" i="2"/>
  <c r="O115" i="2"/>
  <c r="Q115" i="2"/>
  <c r="N116" i="2"/>
  <c r="O116" i="2"/>
  <c r="Q116" i="2"/>
  <c r="N117" i="2"/>
  <c r="O117" i="2"/>
  <c r="Q117" i="2"/>
  <c r="N118" i="2"/>
  <c r="O118" i="2"/>
  <c r="Q118" i="2"/>
  <c r="N119" i="2"/>
  <c r="O119" i="2"/>
  <c r="Q119" i="2"/>
  <c r="N120" i="2"/>
  <c r="O120" i="2"/>
  <c r="Q120" i="2"/>
  <c r="N121" i="2"/>
  <c r="O121" i="2"/>
  <c r="Q121" i="2"/>
  <c r="N122" i="2"/>
  <c r="O122" i="2"/>
  <c r="Q122" i="2"/>
  <c r="N123" i="2"/>
  <c r="O123" i="2"/>
  <c r="Q123" i="2"/>
  <c r="N124" i="2"/>
  <c r="O124" i="2"/>
  <c r="Q124" i="2"/>
  <c r="N125" i="2"/>
  <c r="O125" i="2"/>
  <c r="Q125" i="2"/>
  <c r="N126" i="2"/>
  <c r="O126" i="2"/>
  <c r="Q126" i="2"/>
  <c r="N127" i="2"/>
  <c r="O127" i="2"/>
  <c r="Q127" i="2"/>
  <c r="N128" i="2"/>
  <c r="O128" i="2"/>
  <c r="Q128" i="2"/>
  <c r="N129" i="2"/>
  <c r="O129" i="2"/>
  <c r="Q129" i="2"/>
  <c r="N130" i="2"/>
  <c r="O130" i="2"/>
  <c r="Q130" i="2"/>
  <c r="N131" i="2"/>
  <c r="O131" i="2"/>
  <c r="Q131" i="2"/>
  <c r="N132" i="2"/>
  <c r="O132" i="2"/>
  <c r="Q132" i="2"/>
  <c r="N133" i="2"/>
  <c r="O133" i="2"/>
  <c r="Q133" i="2"/>
  <c r="N134" i="2"/>
  <c r="O134" i="2"/>
  <c r="Q134" i="2"/>
  <c r="N135" i="2"/>
  <c r="O135" i="2"/>
  <c r="Q135" i="2"/>
  <c r="N136" i="2"/>
  <c r="O136" i="2"/>
  <c r="Q136" i="2"/>
  <c r="N137" i="2"/>
  <c r="O137" i="2"/>
  <c r="Q137" i="2"/>
  <c r="N138" i="2"/>
  <c r="O138" i="2"/>
  <c r="Q138" i="2"/>
  <c r="N139" i="2"/>
  <c r="O139" i="2"/>
  <c r="Q139" i="2"/>
  <c r="N140" i="2"/>
  <c r="O140" i="2"/>
  <c r="Q140" i="2"/>
  <c r="N141" i="2"/>
  <c r="O141" i="2"/>
  <c r="Q141" i="2"/>
  <c r="N142" i="2"/>
  <c r="O142" i="2"/>
  <c r="Q142" i="2"/>
  <c r="N143" i="2"/>
  <c r="O143" i="2"/>
  <c r="Q143" i="2"/>
  <c r="N144" i="2"/>
  <c r="O144" i="2"/>
  <c r="Q144" i="2"/>
  <c r="N145" i="2"/>
  <c r="O145" i="2"/>
  <c r="Q145" i="2"/>
  <c r="N146" i="2"/>
  <c r="O146" i="2"/>
  <c r="Q146" i="2"/>
  <c r="N147" i="2"/>
  <c r="O147" i="2"/>
  <c r="Q147" i="2"/>
  <c r="N148" i="2"/>
  <c r="O148" i="2"/>
  <c r="Q148" i="2"/>
  <c r="N149" i="2"/>
  <c r="O149" i="2"/>
  <c r="Q149" i="2"/>
  <c r="N150" i="2"/>
  <c r="O150" i="2"/>
  <c r="Q150" i="2"/>
  <c r="N151" i="2"/>
  <c r="O151" i="2"/>
  <c r="Q151" i="2"/>
  <c r="N152" i="2"/>
  <c r="O152" i="2"/>
  <c r="Q152" i="2"/>
  <c r="N153" i="2"/>
  <c r="O153" i="2"/>
  <c r="Q153" i="2"/>
  <c r="N154" i="2"/>
  <c r="O154" i="2"/>
  <c r="Q154" i="2"/>
  <c r="N155" i="2"/>
  <c r="O155" i="2"/>
  <c r="Q155" i="2"/>
  <c r="N156" i="2"/>
  <c r="O156" i="2"/>
  <c r="Q156" i="2"/>
  <c r="N157" i="2"/>
  <c r="O157" i="2"/>
  <c r="Q157" i="2"/>
  <c r="N158" i="2"/>
  <c r="O158" i="2"/>
  <c r="Q158" i="2"/>
  <c r="N159" i="2"/>
  <c r="O159" i="2"/>
  <c r="Q159" i="2"/>
  <c r="N160" i="2"/>
  <c r="O160" i="2"/>
  <c r="Q160" i="2"/>
  <c r="N161" i="2"/>
  <c r="O161" i="2"/>
  <c r="Q161" i="2"/>
  <c r="N162" i="2"/>
  <c r="O162" i="2"/>
  <c r="Q162" i="2"/>
  <c r="N163" i="2"/>
  <c r="O163" i="2"/>
  <c r="Q163" i="2"/>
  <c r="N164" i="2"/>
  <c r="O164" i="2"/>
  <c r="Q164" i="2"/>
  <c r="N165" i="2"/>
  <c r="O165" i="2"/>
  <c r="Q165" i="2"/>
  <c r="N166" i="2"/>
  <c r="O166" i="2"/>
  <c r="Q166" i="2"/>
  <c r="N167" i="2"/>
  <c r="O167" i="2"/>
  <c r="Q167" i="2"/>
  <c r="N168" i="2"/>
  <c r="O168" i="2"/>
  <c r="Q168" i="2"/>
  <c r="N169" i="2"/>
  <c r="O169" i="2"/>
  <c r="Q169" i="2"/>
  <c r="N170" i="2"/>
  <c r="O170" i="2"/>
  <c r="Q170" i="2"/>
  <c r="N171" i="2"/>
  <c r="O171" i="2"/>
  <c r="Q171" i="2"/>
  <c r="N172" i="2"/>
  <c r="O172" i="2"/>
  <c r="Q172" i="2"/>
  <c r="N173" i="2"/>
  <c r="O173" i="2"/>
  <c r="Q173" i="2"/>
  <c r="N174" i="2"/>
  <c r="O174" i="2"/>
  <c r="Q174" i="2"/>
  <c r="N175" i="2"/>
  <c r="O175" i="2"/>
  <c r="Q175" i="2"/>
  <c r="N176" i="2"/>
  <c r="O176" i="2"/>
  <c r="Q176" i="2"/>
  <c r="N177" i="2"/>
  <c r="O177" i="2"/>
  <c r="Q177" i="2"/>
  <c r="N178" i="2"/>
  <c r="O178" i="2"/>
  <c r="Q178" i="2"/>
  <c r="N179" i="2"/>
  <c r="O179" i="2"/>
  <c r="Q179" i="2"/>
  <c r="N180" i="2"/>
  <c r="O180" i="2"/>
  <c r="Q180" i="2"/>
  <c r="N181" i="2"/>
  <c r="O181" i="2"/>
  <c r="Q181" i="2"/>
  <c r="N182" i="2"/>
  <c r="O182" i="2"/>
  <c r="Q182" i="2"/>
  <c r="N183" i="2"/>
  <c r="O183" i="2"/>
  <c r="Q183" i="2"/>
  <c r="N184" i="2"/>
  <c r="O184" i="2"/>
  <c r="Q184" i="2"/>
  <c r="N185" i="2"/>
  <c r="O185" i="2"/>
  <c r="Q185" i="2"/>
  <c r="N186" i="2"/>
  <c r="O186" i="2"/>
  <c r="Q186" i="2"/>
  <c r="N187" i="2"/>
  <c r="O187" i="2"/>
  <c r="Q187" i="2"/>
  <c r="N188" i="2"/>
  <c r="O188" i="2"/>
  <c r="Q188" i="2"/>
  <c r="I87" i="1" l="1"/>
  <c r="L60" i="1"/>
  <c r="M60" i="1"/>
  <c r="N60" i="1"/>
  <c r="O60" i="1"/>
  <c r="P60" i="1"/>
  <c r="Q60" i="1"/>
  <c r="R60" i="1"/>
  <c r="S60" i="1"/>
  <c r="T60" i="1"/>
  <c r="U60" i="1"/>
  <c r="V60" i="1"/>
  <c r="W60" i="1"/>
  <c r="X60" i="1"/>
  <c r="Y60" i="1"/>
  <c r="Z60" i="1"/>
  <c r="K60" i="1"/>
  <c r="J60" i="1"/>
  <c r="O84" i="1" l="1"/>
  <c r="Z84" i="1"/>
  <c r="Y84" i="1"/>
  <c r="W84" i="1"/>
  <c r="R84" i="1"/>
  <c r="X84" i="1"/>
  <c r="J59" i="1"/>
  <c r="K80" i="1"/>
  <c r="L80" i="1"/>
  <c r="L88" i="1" s="1"/>
  <c r="M80" i="1"/>
  <c r="M88" i="1" s="1"/>
  <c r="N80" i="1"/>
  <c r="N59" i="1" s="1"/>
  <c r="O80" i="1"/>
  <c r="O88" i="1" s="1"/>
  <c r="P80" i="1"/>
  <c r="P84" i="1" s="1"/>
  <c r="Q80" i="1"/>
  <c r="Q84" i="1" s="1"/>
  <c r="R80" i="1"/>
  <c r="R59" i="1" s="1"/>
  <c r="S80" i="1"/>
  <c r="S59" i="1" s="1"/>
  <c r="T80" i="1"/>
  <c r="T88" i="1" s="1"/>
  <c r="U80" i="1"/>
  <c r="U88" i="1" s="1"/>
  <c r="V80" i="1"/>
  <c r="V84" i="1" s="1"/>
  <c r="W80" i="1"/>
  <c r="W88" i="1" s="1"/>
  <c r="X80" i="1"/>
  <c r="Y80" i="1"/>
  <c r="Z80" i="1"/>
  <c r="Z59" i="1" s="1"/>
  <c r="J83" i="1"/>
  <c r="K83" i="1"/>
  <c r="L83" i="1"/>
  <c r="M83" i="1"/>
  <c r="N83" i="1"/>
  <c r="O83" i="1"/>
  <c r="P83" i="1"/>
  <c r="Q83" i="1"/>
  <c r="R83" i="1"/>
  <c r="S83" i="1"/>
  <c r="T83" i="1"/>
  <c r="U83" i="1"/>
  <c r="V83" i="1"/>
  <c r="W83" i="1"/>
  <c r="X83" i="1"/>
  <c r="Y83" i="1"/>
  <c r="Z83" i="1"/>
  <c r="I83" i="1"/>
  <c r="F82" i="1" a="1"/>
  <c r="F82" i="1" s="1"/>
  <c r="D82" i="1"/>
  <c r="I85" i="1" s="1"/>
  <c r="F77" i="1"/>
  <c r="N84" i="1" l="1"/>
  <c r="S84" i="1"/>
  <c r="U84" i="1"/>
  <c r="T84" i="1"/>
  <c r="I86" i="1"/>
  <c r="J85" i="1" s="1"/>
  <c r="K88" i="1"/>
  <c r="F80" i="1"/>
  <c r="Q59" i="1"/>
  <c r="N88" i="1"/>
  <c r="L59" i="1"/>
  <c r="T59" i="1"/>
  <c r="Q88" i="1"/>
  <c r="W59" i="1"/>
  <c r="Y88" i="1"/>
  <c r="P59" i="1"/>
  <c r="E82" i="1"/>
  <c r="X59" i="1"/>
  <c r="J88" i="1"/>
  <c r="V59" i="1"/>
  <c r="Y59" i="1"/>
  <c r="V88" i="1"/>
  <c r="Z88" i="1"/>
  <c r="P88" i="1"/>
  <c r="R88" i="1"/>
  <c r="K59" i="1"/>
  <c r="G77" i="1"/>
  <c r="M59" i="1"/>
  <c r="S88" i="1"/>
  <c r="X88" i="1"/>
  <c r="U59" i="1"/>
  <c r="O59" i="1"/>
  <c r="I88" i="1"/>
  <c r="G82" i="1"/>
  <c r="E77" i="1"/>
  <c r="I89" i="1" l="1"/>
  <c r="D68" i="1"/>
  <c r="D67" i="1"/>
  <c r="D66" i="1"/>
  <c r="J65" i="1"/>
  <c r="K65" i="1"/>
  <c r="L65" i="1"/>
  <c r="M65" i="1"/>
  <c r="N65" i="1"/>
  <c r="O65" i="1"/>
  <c r="P65" i="1"/>
  <c r="Q65" i="1"/>
  <c r="R65" i="1"/>
  <c r="S65" i="1"/>
  <c r="T65" i="1"/>
  <c r="U65" i="1"/>
  <c r="V65" i="1"/>
  <c r="W65" i="1"/>
  <c r="X65" i="1"/>
  <c r="Y65" i="1"/>
  <c r="Z65" i="1"/>
  <c r="I65" i="1"/>
  <c r="C60"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7" i="1"/>
  <c r="A17" i="2"/>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F7" i="1"/>
  <c r="C80" i="1" l="1"/>
  <c r="C81" i="1" s="1"/>
  <c r="E7" i="1"/>
  <c r="G7" i="1"/>
  <c r="D60" i="1"/>
  <c r="D80" i="1" s="1"/>
  <c r="G80" i="1" s="1"/>
  <c r="E75" i="1"/>
  <c r="E69" i="1"/>
  <c r="E68" i="1"/>
  <c r="E67" i="1"/>
  <c r="E66"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E8" i="1"/>
  <c r="E60" i="1" l="1"/>
  <c r="E80" i="1" s="1"/>
  <c r="F68" i="1" l="1"/>
  <c r="G68" i="1" s="1"/>
  <c r="F69" i="1"/>
  <c r="G69" i="1" s="1"/>
  <c r="C14" i="5" l="1"/>
  <c r="F12" i="1" l="1"/>
  <c r="G12" i="1" s="1"/>
  <c r="F13" i="1"/>
  <c r="G13" i="1" s="1"/>
  <c r="F14" i="1"/>
  <c r="G14" i="1" s="1"/>
  <c r="F15" i="1"/>
  <c r="G15" i="1" s="1"/>
  <c r="F16" i="1"/>
  <c r="G16" i="1" s="1"/>
  <c r="F17" i="1"/>
  <c r="G17" i="1" s="1"/>
  <c r="F18" i="1"/>
  <c r="G18" i="1" s="1"/>
  <c r="F19" i="1"/>
  <c r="G19" i="1" s="1"/>
  <c r="F20" i="1"/>
  <c r="G20" i="1" s="1"/>
  <c r="F21" i="1"/>
  <c r="G21" i="1" s="1"/>
  <c r="F22" i="1"/>
  <c r="G22" i="1" s="1"/>
  <c r="F23" i="1"/>
  <c r="G23" i="1" s="1"/>
  <c r="F24" i="1"/>
  <c r="G24" i="1" s="1"/>
  <c r="F25" i="1"/>
  <c r="G25" i="1" s="1"/>
  <c r="F26" i="1"/>
  <c r="G26" i="1" s="1"/>
  <c r="F27" i="1"/>
  <c r="G27" i="1" s="1"/>
  <c r="F28" i="1"/>
  <c r="G28" i="1" s="1"/>
  <c r="F29" i="1"/>
  <c r="G29" i="1" s="1"/>
  <c r="F30" i="1"/>
  <c r="G30" i="1" s="1"/>
  <c r="F31" i="1"/>
  <c r="G31" i="1" s="1"/>
  <c r="F32" i="1"/>
  <c r="G32" i="1" s="1"/>
  <c r="F33" i="1"/>
  <c r="G33" i="1" s="1"/>
  <c r="F34" i="1"/>
  <c r="G34" i="1" s="1"/>
  <c r="F35" i="1"/>
  <c r="G35" i="1" s="1"/>
  <c r="F36" i="1"/>
  <c r="G36" i="1" s="1"/>
  <c r="F37" i="1"/>
  <c r="G37" i="1" s="1"/>
  <c r="F38" i="1"/>
  <c r="G38" i="1" s="1"/>
  <c r="F39" i="1"/>
  <c r="G39" i="1" s="1"/>
  <c r="F40" i="1"/>
  <c r="G40" i="1" s="1"/>
  <c r="F41" i="1"/>
  <c r="G41" i="1" s="1"/>
  <c r="F42" i="1"/>
  <c r="G42" i="1" s="1"/>
  <c r="F43" i="1"/>
  <c r="G43" i="1" s="1"/>
  <c r="F44" i="1"/>
  <c r="G44" i="1" s="1"/>
  <c r="F45" i="1"/>
  <c r="G45" i="1" s="1"/>
  <c r="F46" i="1"/>
  <c r="G46" i="1" s="1"/>
  <c r="F47" i="1"/>
  <c r="G47" i="1" s="1"/>
  <c r="F48" i="1"/>
  <c r="G48" i="1" s="1"/>
  <c r="F49" i="1"/>
  <c r="G49" i="1" s="1"/>
  <c r="F50" i="1"/>
  <c r="G50" i="1" s="1"/>
  <c r="F51" i="1"/>
  <c r="G51" i="1" s="1"/>
  <c r="F52" i="1"/>
  <c r="G52" i="1" s="1"/>
  <c r="F53" i="1"/>
  <c r="G53" i="1" s="1"/>
  <c r="F54" i="1"/>
  <c r="G54" i="1" s="1"/>
  <c r="F55" i="1"/>
  <c r="G55" i="1" s="1"/>
  <c r="F56" i="1"/>
  <c r="G56" i="1" s="1"/>
  <c r="F57" i="1"/>
  <c r="G57" i="1" s="1"/>
  <c r="F58" i="1"/>
  <c r="G58" i="1" s="1"/>
  <c r="F66" i="1" l="1"/>
  <c r="G66" i="1" s="1"/>
  <c r="F67" i="1" l="1"/>
  <c r="G67" i="1" s="1"/>
  <c r="F11" i="1" l="1"/>
  <c r="G11" i="1" s="1"/>
  <c r="F10" i="1"/>
  <c r="G10" i="1" s="1"/>
  <c r="F8" i="1"/>
  <c r="F9" i="1"/>
  <c r="G9" i="1" s="1"/>
  <c r="G8" i="1" l="1"/>
  <c r="G60" i="1" s="1"/>
  <c r="F60" i="1"/>
  <c r="I3" i="1" l="1"/>
  <c r="J84" i="1"/>
  <c r="J3" i="1"/>
  <c r="J86" i="1" l="1"/>
  <c r="J87" i="1"/>
  <c r="K84" i="1"/>
  <c r="K87" i="1" s="1"/>
  <c r="K3" i="1"/>
  <c r="J89" i="1" l="1"/>
  <c r="K89" i="1" s="1"/>
  <c r="L89" i="1" s="1"/>
  <c r="M89" i="1" s="1"/>
  <c r="N89" i="1" s="1"/>
  <c r="O89" i="1" s="1"/>
  <c r="P89" i="1" s="1"/>
  <c r="Q89" i="1" s="1"/>
  <c r="R89" i="1" s="1"/>
  <c r="S89" i="1" s="1"/>
  <c r="T89" i="1" s="1"/>
  <c r="U89" i="1" s="1"/>
  <c r="V89" i="1" s="1"/>
  <c r="W89" i="1" s="1"/>
  <c r="X89" i="1" s="1"/>
  <c r="Y89" i="1" s="1"/>
  <c r="Z89" i="1" s="1"/>
  <c r="K85" i="1"/>
  <c r="K86" i="1" s="1"/>
  <c r="L85" i="1" s="1"/>
  <c r="X3" i="1"/>
  <c r="T3" i="1"/>
  <c r="Y3" i="1"/>
  <c r="S3" i="1"/>
  <c r="L3" i="1"/>
  <c r="P3" i="1"/>
  <c r="L84" i="1"/>
  <c r="L87" i="1" s="1"/>
  <c r="V3" i="1"/>
  <c r="Q3" i="1"/>
  <c r="O3" i="1"/>
  <c r="R3" i="1"/>
  <c r="M84" i="1"/>
  <c r="M3" i="1"/>
  <c r="N3" i="1"/>
  <c r="Z3" i="1"/>
  <c r="U3" i="1"/>
  <c r="W3" i="1"/>
  <c r="M87" i="1" l="1"/>
  <c r="N87" i="1" s="1"/>
  <c r="O87" i="1" s="1"/>
  <c r="P87" i="1" s="1"/>
  <c r="Q87" i="1" s="1"/>
  <c r="R87" i="1" s="1"/>
  <c r="S87" i="1" s="1"/>
  <c r="T87" i="1" s="1"/>
  <c r="U87" i="1" s="1"/>
  <c r="V87" i="1" s="1"/>
  <c r="W87" i="1" s="1"/>
  <c r="X87" i="1" s="1"/>
  <c r="Y87" i="1" s="1"/>
  <c r="Z87" i="1" s="1"/>
  <c r="L86" i="1"/>
  <c r="M85" i="1" s="1"/>
  <c r="M86" i="1" l="1"/>
  <c r="N85" i="1" s="1"/>
  <c r="N86" i="1" s="1"/>
  <c r="O85" i="1" s="1"/>
  <c r="O86" i="1" s="1"/>
  <c r="P85" i="1" l="1"/>
  <c r="P86" i="1" s="1"/>
  <c r="Q85" i="1" l="1"/>
  <c r="Q86" i="1" s="1"/>
  <c r="R85" i="1" l="1"/>
  <c r="R86" i="1" s="1"/>
  <c r="S85" i="1" l="1"/>
  <c r="S86" i="1" s="1"/>
  <c r="T85" i="1" l="1"/>
  <c r="T86" i="1" s="1"/>
  <c r="U85" i="1" l="1"/>
  <c r="U86" i="1" s="1"/>
  <c r="V85" i="1" l="1"/>
  <c r="V86" i="1" s="1"/>
  <c r="W85" i="1" l="1"/>
  <c r="W86" i="1" s="1"/>
  <c r="X85" i="1" l="1"/>
  <c r="X86" i="1" s="1"/>
  <c r="Y85" i="1" l="1"/>
  <c r="Y86" i="1" s="1"/>
  <c r="Z85" i="1" l="1"/>
  <c r="Z8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<sst xmlns="http://schemas.openxmlformats.org/spreadsheetml/2006/main" count="195" uniqueCount="177">
  <si>
    <t>Developer enter uses and values in Columns B and C from Closing Proforma</t>
  </si>
  <si>
    <t>Developer enters cost reallocations</t>
  </si>
  <si>
    <t>Developer enter draw information in yellow cells, tie to invoice list</t>
  </si>
  <si>
    <t xml:space="preserve">To edit: Change Column B text in appropriate row.                           </t>
  </si>
  <si>
    <t>C = B - A</t>
  </si>
  <si>
    <t>D = Sum of Draws</t>
  </si>
  <si>
    <t>E = B - D</t>
  </si>
  <si>
    <t>To Add: Insert rows to add Line Items or Sources for invoice tab.</t>
  </si>
  <si>
    <t>A</t>
  </si>
  <si>
    <t>B</t>
  </si>
  <si>
    <t>C</t>
  </si>
  <si>
    <t>D</t>
  </si>
  <si>
    <t>E</t>
  </si>
  <si>
    <t>Closing Budget</t>
  </si>
  <si>
    <t>Projected Final Budget</t>
  </si>
  <si>
    <t>Variance</t>
  </si>
  <si>
    <t>Drawn To Date (including current req)</t>
  </si>
  <si>
    <t>Balance Remaining</t>
  </si>
  <si>
    <t>Closing</t>
  </si>
  <si>
    <t>Req 2</t>
  </si>
  <si>
    <t>Req 3</t>
  </si>
  <si>
    <t>Req 4</t>
  </si>
  <si>
    <t>Req 5</t>
  </si>
  <si>
    <t>Req 6</t>
  </si>
  <si>
    <t>Req 7</t>
  </si>
  <si>
    <t>Req 8</t>
  </si>
  <si>
    <t>Req 9</t>
  </si>
  <si>
    <t>Req 10</t>
  </si>
  <si>
    <t>Req 11</t>
  </si>
  <si>
    <t>Req 12</t>
  </si>
  <si>
    <t>Req 13</t>
  </si>
  <si>
    <t>Req 14</t>
  </si>
  <si>
    <t>Req 15</t>
  </si>
  <si>
    <t>Req 16</t>
  </si>
  <si>
    <t>Req 17</t>
  </si>
  <si>
    <t>Req 18</t>
  </si>
  <si>
    <t>Uses</t>
  </si>
  <si>
    <t>ACQUISITION</t>
  </si>
  <si>
    <t>Land</t>
  </si>
  <si>
    <t>Purchase of Building</t>
  </si>
  <si>
    <t>Demolition (without replacement)</t>
  </si>
  <si>
    <t>Appraisal</t>
  </si>
  <si>
    <t>Legal - Title and Recording</t>
  </si>
  <si>
    <t>CONSTRUCTION HARD COSTS</t>
  </si>
  <si>
    <t>Construction - Residential</t>
  </si>
  <si>
    <t>Construction - Commercial</t>
  </si>
  <si>
    <t>Site work</t>
  </si>
  <si>
    <t>Demolition - construction</t>
  </si>
  <si>
    <t>Commercial Fit Up</t>
  </si>
  <si>
    <t>Contractor Overhead</t>
  </si>
  <si>
    <t>Contractor Profit</t>
  </si>
  <si>
    <t>Construction Contingency</t>
  </si>
  <si>
    <t>Construction Bond Fee</t>
  </si>
  <si>
    <t>Hazardous Materials Abatement</t>
  </si>
  <si>
    <t>Off-Site Improvements</t>
  </si>
  <si>
    <t>Furnishings, Fixtures, &amp; Equipment</t>
  </si>
  <si>
    <t xml:space="preserve">Other </t>
  </si>
  <si>
    <t>SOFT COSTS</t>
  </si>
  <si>
    <t>Architectural</t>
  </si>
  <si>
    <t>Legal/Accounting</t>
  </si>
  <si>
    <t>Relocation</t>
  </si>
  <si>
    <t>Environmental Assessment</t>
  </si>
  <si>
    <t>Energy Assessment</t>
  </si>
  <si>
    <t>Permits/Fees</t>
  </si>
  <si>
    <t>Market Study</t>
  </si>
  <si>
    <t>Construction Period Insurance</t>
  </si>
  <si>
    <t>Contstruction Loan Interest</t>
  </si>
  <si>
    <t>Construction Loan Origination Fee</t>
  </si>
  <si>
    <t>Taxes During Construction</t>
  </si>
  <si>
    <t>Clerk of the Works</t>
  </si>
  <si>
    <t>Marketing</t>
  </si>
  <si>
    <t>Tax Credit Fees</t>
  </si>
  <si>
    <t>Soft Cost Contingency</t>
  </si>
  <si>
    <t>Permanent Loan Origination Fee</t>
  </si>
  <si>
    <t>Lender's Counsel's Fee</t>
  </si>
  <si>
    <t>Other (Pre-development financing)</t>
  </si>
  <si>
    <t>SYNDICATION COSTS</t>
  </si>
  <si>
    <t>Organizational (Partnership)</t>
  </si>
  <si>
    <t>Bridge Loan Fees and Expenses</t>
  </si>
  <si>
    <t>Syndication Consultant</t>
  </si>
  <si>
    <t>Tax Opinion</t>
  </si>
  <si>
    <t>DEVELOPER'S FEES</t>
  </si>
  <si>
    <t>Developer's Fees</t>
  </si>
  <si>
    <t>Other Partnership Fees</t>
  </si>
  <si>
    <t>Consultant Fees</t>
  </si>
  <si>
    <t>RESERVES</t>
  </si>
  <si>
    <t>Working Capital</t>
  </si>
  <si>
    <t>Rent-up (Deficit Escrow) Reserve</t>
  </si>
  <si>
    <t>Operating Reserves</t>
  </si>
  <si>
    <t>Replacement Reserves</t>
  </si>
  <si>
    <t xml:space="preserve"> Repay Construction Loan</t>
  </si>
  <si>
    <t>TOTAL DEVELOPMENT COSTS</t>
  </si>
  <si>
    <t>It is not typical to revise sources post-closing</t>
  </si>
  <si>
    <t>D = sum of draws</t>
  </si>
  <si>
    <t>Developer enter amount of funds requested by source in yellow cells, tie to invoice list</t>
  </si>
  <si>
    <t>Sources</t>
  </si>
  <si>
    <t>Construction Loan</t>
  </si>
  <si>
    <t>Amortizing Permanent Debt</t>
  </si>
  <si>
    <t>VCDP</t>
  </si>
  <si>
    <t>VHCB</t>
  </si>
  <si>
    <t>HOME</t>
  </si>
  <si>
    <t>AHP</t>
  </si>
  <si>
    <t>Energy Incentives</t>
  </si>
  <si>
    <t>Misc Source #1</t>
  </si>
  <si>
    <t>Misc Source #2</t>
  </si>
  <si>
    <t>Misc Source #3</t>
  </si>
  <si>
    <t>Misc Source #4</t>
  </si>
  <si>
    <t>Misc Source #5</t>
  </si>
  <si>
    <t>Deferred Developer Fee</t>
  </si>
  <si>
    <t>GP Cap Contrb</t>
  </si>
  <si>
    <t>LIHTC Equity</t>
  </si>
  <si>
    <t>TOTALS:</t>
  </si>
  <si>
    <t>Gap</t>
  </si>
  <si>
    <t>Draw</t>
  </si>
  <si>
    <t>Starting Balance</t>
  </si>
  <si>
    <t>Ending Balance</t>
  </si>
  <si>
    <t>Drawn to Date</t>
  </si>
  <si>
    <t>Repay Construction Loan</t>
  </si>
  <si>
    <t>Drawn to Date - Repayments</t>
  </si>
  <si>
    <t>FlowOfFunds</t>
  </si>
  <si>
    <t>Adding Rows: If you add or insert a row, copy all of the cells from above or below the new row into that row. This will fix any missing formulas. Select the row of cells, click on the little black box in the lower right corner of the selection and drag down. (See image)</t>
  </si>
  <si>
    <t>Color Code:</t>
  </si>
  <si>
    <t>Developer enter individual invoices with all information below in green cells; for invoices that are split between funding sources, enter the invoice on multiple lines.</t>
  </si>
  <si>
    <t>Drop down menu</t>
  </si>
  <si>
    <t>Requisition</t>
  </si>
  <si>
    <t>Invoice Number</t>
  </si>
  <si>
    <t>Invoice Date</t>
  </si>
  <si>
    <t>Vendor</t>
  </si>
  <si>
    <t>Amount</t>
  </si>
  <si>
    <t>Line Item</t>
  </si>
  <si>
    <t>Source of Funds - Disbursement Request</t>
  </si>
  <si>
    <t>For VHCB</t>
  </si>
  <si>
    <t>For VHFA</t>
  </si>
  <si>
    <t>VHCB Multifamily Project Disbursement Request Form</t>
  </si>
  <si>
    <t>Project #:</t>
  </si>
  <si>
    <t>Project name:</t>
  </si>
  <si>
    <t>Grantee:</t>
  </si>
  <si>
    <t>Project Disbursement #:</t>
  </si>
  <si>
    <t>Disbursement Amount:</t>
  </si>
  <si>
    <t>Date of request:</t>
  </si>
  <si>
    <t>ARPA</t>
  </si>
  <si>
    <t>HTF</t>
  </si>
  <si>
    <t>Amount of Current VHCB request:</t>
  </si>
  <si>
    <t>Total Current Request (all VHCB sources)</t>
  </si>
  <si>
    <t>INSTRUCTIONS for Submitting a Complete VHCB Disbursement Request:</t>
  </si>
  <si>
    <t>This Request must be complete in order for VHCB staff to process a request.</t>
  </si>
  <si>
    <t>Step 1</t>
  </si>
  <si>
    <r>
      <t xml:space="preserve">A list in excel of </t>
    </r>
    <r>
      <rPr>
        <b/>
        <sz val="10"/>
        <color theme="1"/>
        <rFont val="Arial"/>
        <family val="2"/>
      </rPr>
      <t>"All Invoices"</t>
    </r>
    <r>
      <rPr>
        <sz val="10"/>
        <color theme="1"/>
        <rFont val="Arial"/>
        <family val="2"/>
      </rPr>
      <t xml:space="preserve"> requested to date from all funders, (including the Current VHCB Disbursement Request). The list must include the following associated information.  </t>
    </r>
    <r>
      <rPr>
        <b/>
        <sz val="10"/>
        <color theme="1"/>
        <rFont val="Arial"/>
        <family val="2"/>
      </rPr>
      <t>Please use accompanying excel tab or similar excel format</t>
    </r>
    <r>
      <rPr>
        <sz val="10"/>
        <color theme="1"/>
        <rFont val="Arial"/>
        <family val="2"/>
      </rPr>
      <t>:
1.  Vendor with Invoice number and/or date
2.  Amount
3.  Budget Category
4.  Project Source used to fund
5.  Requisition number</t>
    </r>
  </si>
  <si>
    <t>Step 2</t>
  </si>
  <si>
    <r>
      <t xml:space="preserve">PDF with copies of </t>
    </r>
    <r>
      <rPr>
        <b/>
        <u/>
        <sz val="10"/>
        <color theme="1"/>
        <rFont val="Arial"/>
        <family val="2"/>
      </rPr>
      <t>only the invoices requested to be paid with VHCB funds</t>
    </r>
    <r>
      <rPr>
        <sz val="10"/>
        <color theme="1"/>
        <rFont val="Arial"/>
        <family val="2"/>
      </rPr>
      <t xml:space="preserve"> in the Current VHCB Disbursement Request;  Invoices should be in the same order as the "All Invoices" list.</t>
    </r>
  </si>
  <si>
    <t>Step 3</t>
  </si>
  <si>
    <r>
      <t>Excel copy of</t>
    </r>
    <r>
      <rPr>
        <b/>
        <sz val="10"/>
        <color theme="1"/>
        <rFont val="Arial"/>
        <family val="2"/>
      </rPr>
      <t xml:space="preserve"> Monthly Construction Disbursement Schedule</t>
    </r>
    <r>
      <rPr>
        <sz val="10"/>
        <color theme="1"/>
        <rFont val="Arial"/>
        <family val="2"/>
      </rPr>
      <t xml:space="preserve">, aka Construction Period Sources to Uses, etc.: An excel spreadsheet that shows the budget categories associated with the Current Disbursement Request within the Total Development Budget, and additional columns with all Prior Disbursement Requests from all construction funders to date. </t>
    </r>
    <r>
      <rPr>
        <b/>
        <sz val="10"/>
        <color theme="1"/>
        <rFont val="Arial"/>
        <family val="2"/>
      </rPr>
      <t xml:space="preserve">Please use either the accompanying excel tab or your own excel document with similar information. </t>
    </r>
  </si>
  <si>
    <t>Step 4</t>
  </si>
  <si>
    <t>Please include lien waivers, for both Contractor and all sub-contractors for this draw.</t>
  </si>
  <si>
    <t>Step 5</t>
  </si>
  <si>
    <t>Please be sure construction progress inspection report has been completed if applicable.</t>
  </si>
  <si>
    <t>Step 6</t>
  </si>
  <si>
    <t xml:space="preserve">Developer completes and signs this VHCB Disbursement Request Form and returns in PDF format along with this Excel form. (Signed Cover Page as PDF, enitre worksbook in Excel.) Electronic signatures are allowed. </t>
  </si>
  <si>
    <t xml:space="preserve">In submitting and signing this request, Grantee or its Delegate certifies that the amount being requested for reimbursement represents only those costs that have been incurred and are in conformance with the applicable funding source(s) and grant/loan agreements. I agree that upon receipt of these funds from VHCB, all vendors will be promptly paid in full for applicable costs covered by this requisition, and no federal or VHCB funds will remain on-hand or undisbursed. </t>
  </si>
  <si>
    <t>Owner/Grantee/Delegate Signature:</t>
  </si>
  <si>
    <t>Date:</t>
  </si>
  <si>
    <t>VHCB Underwriter Signature:</t>
  </si>
  <si>
    <t>FINAL Disbursement:</t>
  </si>
  <si>
    <t>If this is the final disbursement, Owner/Delegate sign below certifying that:</t>
  </si>
  <si>
    <t xml:space="preserve">(i) the Project is in compliance with all applicable governmental requirements; (ii) there have been no substantial deviations from the plans and specifications for the Project except as approved by VHCB; and, (iii) the funds received from VHCB hereunder have been used for eligible expenses related to the Project. </t>
  </si>
  <si>
    <t>Agreed:</t>
  </si>
  <si>
    <t>DATE</t>
  </si>
  <si>
    <t>NAME</t>
  </si>
  <si>
    <t>Vermont Housing Finance Agency</t>
  </si>
  <si>
    <t>164 St Paul St</t>
  </si>
  <si>
    <t>Burlington, VT 05401</t>
  </si>
  <si>
    <t>Re: PROJECT NAME Request for Construction Funds #X</t>
  </si>
  <si>
    <t xml:space="preserve">I am writing to request a disbursement of funds from VHFA for $XXX under the terms of the construction loan #XXXX note dated MONTH DAY, YEAR.  A copy of the requisition, change orders and lien waivers, along with other project related expenses are enclosed for your review. </t>
  </si>
  <si>
    <t xml:space="preserve">A representative from XXX inspected the site on DATE. If you have any other questions about this request, please do not hesitate to contact me at 802‐XXX-XXXX.  </t>
  </si>
  <si>
    <t>Sincerely,</t>
  </si>
  <si>
    <t>TITLE</t>
  </si>
  <si>
    <r>
      <t>Funder section, do not enter information</t>
    </r>
    <r>
      <rPr>
        <b/>
        <sz val="14"/>
        <color theme="5" tint="0.3999755851924192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</si>
</sst>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m/d/yy;@"/>
    <numFmt numFmtId="166" formatCode="_([$$-409]* #,##0.00_);_([$$-409]* \(#,##0.00\);_([$$-409]* &quot;-&quot;??_);_(@_)"/>
  </numFmts>
  <fonts count="26" x14ac:knownFonts="1">
    <font>
      <sz val="11"/>
      <color theme="1"/>
      <name val="Calibri"/>
      <family val="2"/>
      <scheme val="minor"/>
    </font>
    <font>
      <sz val="11"/>
      <color theme="1"/>
      <name val="Calibri"/>
      <family val="2"/>
      <scheme val="minor"/>
    </font>
    <font>
      <b/>
      <sz val="14"/>
      <color theme="1"/>
      <name val="Arial"/>
      <family val="2"/>
    </font>
    <font>
      <sz val="10"/>
      <color theme="1"/>
      <name val="Arial"/>
      <family val="2"/>
    </font>
    <font>
      <b/>
      <sz val="10"/>
      <color theme="1"/>
      <name val="Arial"/>
      <family val="2"/>
    </font>
    <font>
      <b/>
      <sz val="10"/>
      <color rgb="FF000000"/>
      <name val="Arial"/>
      <family val="2"/>
    </font>
    <font>
      <i/>
      <sz val="10"/>
      <color rgb="FF000000"/>
      <name val="Arial"/>
      <family val="2"/>
    </font>
    <font>
      <i/>
      <sz val="10"/>
      <color theme="1"/>
      <name val="Arial"/>
      <family val="2"/>
    </font>
    <font>
      <b/>
      <i/>
      <sz val="10"/>
      <color indexed="8"/>
      <name val="Arial"/>
      <family val="2"/>
    </font>
    <font>
      <b/>
      <sz val="10"/>
      <name val="Arial"/>
      <family val="2"/>
    </font>
    <font>
      <sz val="10"/>
      <name val="Arial"/>
      <family val="2"/>
    </font>
    <font>
      <b/>
      <u/>
      <sz val="10"/>
      <color theme="1"/>
      <name val="Arial"/>
      <family val="2"/>
    </font>
    <font>
      <sz val="14"/>
      <color theme="1"/>
      <name val="Arial"/>
      <family val="2"/>
    </font>
    <font>
      <sz val="11"/>
      <color theme="1"/>
      <name val="Arial"/>
      <family val="2"/>
    </font>
    <font>
      <sz val="12"/>
      <name val="Courier"/>
    </font>
    <font>
      <sz val="8"/>
      <name val="Times New Roman"/>
      <family val="1"/>
    </font>
    <font>
      <b/>
      <i/>
      <sz val="10"/>
      <color rgb="FF000000"/>
      <name val="Arial"/>
      <family val="2"/>
    </font>
    <font>
      <sz val="10"/>
      <color theme="1"/>
      <name val="Times New Roman"/>
      <family val="1"/>
    </font>
    <font>
      <b/>
      <sz val="11"/>
      <color theme="1"/>
      <name val="Arial"/>
      <family val="2"/>
    </font>
    <font>
      <sz val="8"/>
      <name val="Calibri"/>
      <family val="2"/>
      <scheme val="minor"/>
    </font>
    <font>
      <sz val="8"/>
      <color theme="1"/>
      <name val="Arial"/>
      <family val="2"/>
    </font>
    <font>
      <b/>
      <sz val="12"/>
      <color theme="1"/>
      <name val="Arial"/>
      <family val="2"/>
    </font>
    <font>
      <sz val="10"/>
      <color theme="0"/>
      <name val="Arial"/>
      <family val="2"/>
    </font>
    <font>
      <b/>
      <sz val="10"/>
      <color theme="0" tint="-0.14999847407452621"/>
      <name val="Arial"/>
      <family val="2"/>
    </font>
    <font>
      <b/>
      <sz val="14"/>
      <color theme="1"/>
      <name val="Calibri"/>
      <family val="2"/>
      <scheme val="minor"/>
    </font>
    <font>
      <b/>
      <sz val="14"/>
      <color theme="5" tint="0.39997558519241921"/>
      <name val="Calibri"/>
      <family val="2"/>
      <scheme val="minor"/>
    </font>
  </fonts>
  <fills count="13">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9"/>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2"/>
        <bgColor indexed="64"/>
      </patternFill>
    </fill>
    <fill>
      <patternFill patternType="solid">
        <fgColor theme="5"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37" fontId="14" fillId="0" borderId="0"/>
    <xf numFmtId="9" fontId="15" fillId="0" borderId="0" applyFont="0" applyFill="0" applyBorder="0" applyAlignment="0" applyProtection="0"/>
    <xf numFmtId="44" fontId="14" fillId="0" borderId="0" applyFont="0" applyFill="0" applyBorder="0" applyAlignment="0" applyProtection="0"/>
  </cellStyleXfs>
  <cellXfs count="201">
    <xf numFmtId="0" fontId="0" fillId="0" borderId="0" xfId="0"/>
    <xf numFmtId="0" fontId="2" fillId="0" borderId="0" xfId="0" applyFont="1" applyAlignment="1">
      <alignment horizontal="center" vertical="center"/>
    </xf>
    <xf numFmtId="14" fontId="0" fillId="0" borderId="0" xfId="0" applyNumberFormat="1"/>
    <xf numFmtId="0" fontId="0" fillId="2" borderId="1" xfId="0" applyFill="1" applyBorder="1"/>
    <xf numFmtId="0" fontId="2" fillId="0" borderId="0" xfId="0" applyFont="1" applyAlignment="1">
      <alignment horizontal="center" vertical="center" wrapText="1"/>
    </xf>
    <xf numFmtId="44" fontId="0" fillId="0" borderId="0" xfId="2" applyFont="1"/>
    <xf numFmtId="0" fontId="3" fillId="0" borderId="0" xfId="0" applyFont="1"/>
    <xf numFmtId="0" fontId="4" fillId="0" borderId="1" xfId="0" applyFont="1" applyBorder="1"/>
    <xf numFmtId="44" fontId="3" fillId="0" borderId="0" xfId="2" applyFont="1" applyFill="1"/>
    <xf numFmtId="43" fontId="3" fillId="0" borderId="0" xfId="1" applyFont="1" applyFill="1"/>
    <xf numFmtId="0" fontId="4" fillId="0" borderId="0" xfId="0" applyFont="1"/>
    <xf numFmtId="44" fontId="3" fillId="0" borderId="0" xfId="2" applyFont="1" applyFill="1" applyBorder="1" applyAlignment="1">
      <alignment horizontal="center"/>
    </xf>
    <xf numFmtId="44" fontId="4" fillId="0" borderId="0" xfId="2" applyFont="1" applyFill="1" applyBorder="1" applyAlignment="1">
      <alignment horizontal="center"/>
    </xf>
    <xf numFmtId="44" fontId="4" fillId="0" borderId="0" xfId="2" applyFont="1" applyFill="1" applyAlignment="1">
      <alignment horizontal="center"/>
    </xf>
    <xf numFmtId="165" fontId="3" fillId="0" borderId="0" xfId="0" applyNumberFormat="1" applyFont="1"/>
    <xf numFmtId="44" fontId="3" fillId="0" borderId="0" xfId="2" applyFont="1" applyFill="1" applyBorder="1"/>
    <xf numFmtId="166" fontId="10" fillId="0" borderId="0" xfId="2" applyNumberFormat="1" applyFont="1" applyFill="1" applyBorder="1" applyAlignment="1"/>
    <xf numFmtId="44" fontId="3" fillId="0" borderId="0" xfId="2" applyFont="1" applyFill="1" applyBorder="1" applyAlignment="1"/>
    <xf numFmtId="44" fontId="4" fillId="0" borderId="0" xfId="2" applyFont="1" applyFill="1"/>
    <xf numFmtId="44" fontId="3" fillId="0" borderId="2" xfId="2" applyFont="1" applyFill="1" applyBorder="1"/>
    <xf numFmtId="0" fontId="3" fillId="0" borderId="0" xfId="0" applyFont="1" applyAlignment="1">
      <alignment horizontal="left" vertical="center" wrapText="1"/>
    </xf>
    <xf numFmtId="0" fontId="3" fillId="0" borderId="0" xfId="0" applyFont="1" applyAlignment="1">
      <alignment horizontal="left" vertical="center"/>
    </xf>
    <xf numFmtId="43" fontId="3" fillId="0" borderId="0" xfId="1" applyFont="1" applyFill="1" applyAlignment="1">
      <alignment horizontal="left" vertical="center"/>
    </xf>
    <xf numFmtId="44" fontId="3" fillId="0" borderId="0" xfId="2" applyFont="1" applyFill="1" applyAlignment="1">
      <alignment horizontal="left" vertical="center"/>
    </xf>
    <xf numFmtId="0" fontId="4" fillId="0" borderId="0" xfId="0" applyFont="1" applyAlignment="1">
      <alignment horizontal="center"/>
    </xf>
    <xf numFmtId="0" fontId="12" fillId="0" borderId="0" xfId="0" applyFont="1"/>
    <xf numFmtId="0" fontId="0" fillId="0" borderId="0" xfId="0" applyAlignment="1">
      <alignment horizontal="center"/>
    </xf>
    <xf numFmtId="0" fontId="3" fillId="0" borderId="0" xfId="0" applyFont="1" applyAlignment="1">
      <alignment horizontal="center" vertical="center"/>
    </xf>
    <xf numFmtId="44" fontId="13" fillId="0" borderId="0" xfId="2" applyFont="1" applyFill="1"/>
    <xf numFmtId="43" fontId="13" fillId="0" borderId="0" xfId="1" applyFont="1" applyFill="1"/>
    <xf numFmtId="0" fontId="13" fillId="0" borderId="0" xfId="0" applyFont="1"/>
    <xf numFmtId="0" fontId="3" fillId="0" borderId="1" xfId="0" applyFont="1" applyBorder="1"/>
    <xf numFmtId="166" fontId="10" fillId="2" borderId="1" xfId="2" applyNumberFormat="1" applyFont="1" applyFill="1" applyBorder="1" applyAlignment="1"/>
    <xf numFmtId="44" fontId="3" fillId="0" borderId="1" xfId="2" applyFont="1" applyFill="1" applyBorder="1" applyAlignment="1"/>
    <xf numFmtId="0" fontId="4" fillId="0" borderId="0" xfId="0" applyFont="1" applyAlignment="1">
      <alignment horizontal="center" vertical="top" wrapText="1"/>
    </xf>
    <xf numFmtId="0" fontId="2" fillId="0" borderId="0" xfId="0" applyFont="1" applyAlignment="1">
      <alignment horizontal="center" vertical="top"/>
    </xf>
    <xf numFmtId="0" fontId="4" fillId="0" borderId="0" xfId="0" applyFont="1" applyAlignment="1">
      <alignment horizontal="center" vertical="top"/>
    </xf>
    <xf numFmtId="0" fontId="18" fillId="0" borderId="0" xfId="0" applyFont="1" applyAlignment="1">
      <alignment horizontal="center" vertical="top"/>
    </xf>
    <xf numFmtId="44" fontId="9" fillId="0" borderId="2" xfId="2" applyFont="1" applyFill="1" applyBorder="1"/>
    <xf numFmtId="44" fontId="0" fillId="6" borderId="1" xfId="2" applyFont="1" applyFill="1" applyBorder="1"/>
    <xf numFmtId="14" fontId="0" fillId="2" borderId="1" xfId="0" applyNumberFormat="1" applyFill="1" applyBorder="1" applyAlignment="1">
      <alignment horizontal="center"/>
    </xf>
    <xf numFmtId="14" fontId="0" fillId="0" borderId="0" xfId="0" applyNumberFormat="1" applyAlignment="1">
      <alignment horizontal="center"/>
    </xf>
    <xf numFmtId="0" fontId="0" fillId="9" borderId="1" xfId="0" applyFill="1" applyBorder="1" applyAlignment="1">
      <alignment horizontal="center"/>
    </xf>
    <xf numFmtId="14" fontId="0" fillId="9" borderId="1" xfId="0" applyNumberFormat="1" applyFill="1" applyBorder="1"/>
    <xf numFmtId="0" fontId="0" fillId="9" borderId="1" xfId="0" applyFill="1" applyBorder="1"/>
    <xf numFmtId="44" fontId="0" fillId="9" borderId="1" xfId="2" applyFont="1" applyFill="1" applyBorder="1"/>
    <xf numFmtId="44" fontId="4" fillId="3" borderId="1" xfId="2" applyFont="1" applyFill="1" applyBorder="1" applyAlignment="1" applyProtection="1">
      <alignment wrapText="1"/>
      <protection locked="0"/>
    </xf>
    <xf numFmtId="164" fontId="3" fillId="0" borderId="1" xfId="1" applyNumberFormat="1" applyFont="1" applyFill="1" applyBorder="1" applyAlignment="1" applyProtection="1">
      <alignment wrapText="1"/>
    </xf>
    <xf numFmtId="164" fontId="3" fillId="8" borderId="1" xfId="1" applyNumberFormat="1" applyFont="1" applyFill="1" applyBorder="1" applyAlignment="1" applyProtection="1">
      <alignment wrapText="1"/>
    </xf>
    <xf numFmtId="14" fontId="4" fillId="8" borderId="1" xfId="1" applyNumberFormat="1" applyFont="1" applyFill="1" applyBorder="1" applyAlignment="1" applyProtection="1">
      <alignment wrapText="1"/>
    </xf>
    <xf numFmtId="44" fontId="4" fillId="8" borderId="1" xfId="1" applyNumberFormat="1" applyFont="1" applyFill="1" applyBorder="1" applyAlignment="1" applyProtection="1">
      <alignment wrapText="1"/>
    </xf>
    <xf numFmtId="44" fontId="4" fillId="8" borderId="1" xfId="2" applyFont="1" applyFill="1" applyBorder="1" applyAlignment="1" applyProtection="1">
      <alignment wrapText="1"/>
    </xf>
    <xf numFmtId="164" fontId="4" fillId="2" borderId="1" xfId="1" applyNumberFormat="1" applyFont="1" applyFill="1" applyBorder="1" applyAlignment="1" applyProtection="1">
      <alignment wrapText="1"/>
      <protection locked="0"/>
    </xf>
    <xf numFmtId="164" fontId="4" fillId="3" borderId="1" xfId="1" applyNumberFormat="1" applyFont="1" applyFill="1" applyBorder="1" applyProtection="1">
      <protection locked="0"/>
    </xf>
    <xf numFmtId="164" fontId="3" fillId="0" borderId="1" xfId="1" applyNumberFormat="1" applyFont="1" applyFill="1" applyBorder="1" applyProtection="1">
      <protection locked="0"/>
    </xf>
    <xf numFmtId="164" fontId="4" fillId="7" borderId="1" xfId="1" applyNumberFormat="1" applyFont="1" applyFill="1" applyBorder="1" applyAlignment="1" applyProtection="1">
      <alignment horizontal="center"/>
      <protection locked="0"/>
    </xf>
    <xf numFmtId="164" fontId="20" fillId="4" borderId="8" xfId="1" applyNumberFormat="1" applyFont="1" applyFill="1" applyBorder="1" applyAlignment="1" applyProtection="1">
      <alignment horizontal="center" wrapText="1"/>
      <protection locked="0"/>
    </xf>
    <xf numFmtId="164" fontId="4" fillId="4" borderId="1" xfId="1" applyNumberFormat="1" applyFont="1" applyFill="1" applyBorder="1" applyAlignment="1" applyProtection="1">
      <alignment horizontal="center" wrapText="1"/>
      <protection locked="0"/>
    </xf>
    <xf numFmtId="164" fontId="4" fillId="0" borderId="1" xfId="1" applyNumberFormat="1" applyFont="1" applyFill="1" applyBorder="1" applyAlignment="1" applyProtection="1">
      <alignment horizontal="center" wrapText="1"/>
      <protection locked="0"/>
    </xf>
    <xf numFmtId="14" fontId="4" fillId="0" borderId="1" xfId="1" applyNumberFormat="1" applyFont="1" applyFill="1" applyBorder="1" applyAlignment="1" applyProtection="1">
      <alignment horizontal="right" wrapText="1"/>
      <protection locked="0"/>
    </xf>
    <xf numFmtId="164" fontId="4" fillId="0" borderId="1" xfId="1" applyNumberFormat="1" applyFont="1" applyFill="1" applyBorder="1" applyAlignment="1" applyProtection="1">
      <alignment horizontal="center"/>
      <protection locked="0"/>
    </xf>
    <xf numFmtId="164" fontId="3" fillId="7" borderId="1" xfId="1" applyNumberFormat="1" applyFont="1" applyFill="1" applyBorder="1" applyAlignment="1" applyProtection="1">
      <alignment horizontal="center"/>
      <protection locked="0"/>
    </xf>
    <xf numFmtId="164" fontId="3" fillId="4" borderId="1" xfId="1" applyNumberFormat="1" applyFont="1" applyFill="1" applyBorder="1" applyProtection="1">
      <protection locked="0"/>
    </xf>
    <xf numFmtId="164" fontId="3" fillId="4" borderId="1" xfId="1" applyNumberFormat="1" applyFont="1" applyFill="1" applyBorder="1" applyAlignment="1" applyProtection="1">
      <alignment horizontal="center" wrapText="1"/>
      <protection locked="0"/>
    </xf>
    <xf numFmtId="164" fontId="3" fillId="0" borderId="1" xfId="1" applyNumberFormat="1" applyFont="1" applyFill="1" applyBorder="1" applyAlignment="1" applyProtection="1">
      <alignment horizontal="center"/>
      <protection locked="0"/>
    </xf>
    <xf numFmtId="164" fontId="4" fillId="7" borderId="8" xfId="1" applyNumberFormat="1" applyFont="1" applyFill="1" applyBorder="1" applyAlignment="1" applyProtection="1">
      <alignment horizontal="center"/>
      <protection locked="0"/>
    </xf>
    <xf numFmtId="164" fontId="3" fillId="4" borderId="5" xfId="1" applyNumberFormat="1" applyFont="1" applyFill="1" applyBorder="1" applyProtection="1">
      <protection locked="0"/>
    </xf>
    <xf numFmtId="164" fontId="8" fillId="0" borderId="1" xfId="1" applyNumberFormat="1" applyFont="1" applyFill="1" applyBorder="1" applyAlignment="1" applyProtection="1">
      <alignment horizontal="center" wrapText="1"/>
      <protection locked="0"/>
    </xf>
    <xf numFmtId="164" fontId="8" fillId="4" borderId="1" xfId="1" applyNumberFormat="1" applyFont="1" applyFill="1" applyBorder="1" applyAlignment="1" applyProtection="1">
      <alignment horizontal="center" wrapText="1"/>
      <protection locked="0"/>
    </xf>
    <xf numFmtId="164" fontId="3" fillId="4" borderId="1" xfId="1" applyNumberFormat="1" applyFont="1" applyFill="1" applyBorder="1" applyAlignment="1" applyProtection="1">
      <alignment wrapText="1"/>
      <protection locked="0"/>
    </xf>
    <xf numFmtId="164" fontId="4" fillId="0" borderId="1" xfId="1" applyNumberFormat="1" applyFont="1" applyFill="1" applyBorder="1" applyAlignment="1" applyProtection="1">
      <alignment wrapText="1"/>
      <protection locked="0"/>
    </xf>
    <xf numFmtId="164" fontId="4" fillId="0" borderId="1" xfId="1" applyNumberFormat="1" applyFont="1" applyFill="1" applyBorder="1" applyProtection="1">
      <protection locked="0"/>
    </xf>
    <xf numFmtId="164" fontId="4" fillId="4" borderId="5" xfId="1" applyNumberFormat="1" applyFont="1" applyFill="1" applyBorder="1" applyProtection="1">
      <protection locked="0"/>
    </xf>
    <xf numFmtId="44" fontId="3" fillId="4" borderId="1" xfId="2" applyFont="1" applyFill="1" applyBorder="1" applyProtection="1">
      <protection locked="0"/>
    </xf>
    <xf numFmtId="44" fontId="5" fillId="0" borderId="1" xfId="2" applyFont="1" applyFill="1" applyBorder="1" applyAlignment="1" applyProtection="1">
      <alignment wrapText="1"/>
      <protection locked="0"/>
    </xf>
    <xf numFmtId="44" fontId="5" fillId="4" borderId="1" xfId="2" applyFont="1" applyFill="1" applyBorder="1" applyAlignment="1" applyProtection="1">
      <alignment wrapText="1"/>
      <protection locked="0"/>
    </xf>
    <xf numFmtId="44" fontId="3" fillId="4" borderId="1" xfId="2" applyFont="1" applyFill="1" applyBorder="1" applyAlignment="1" applyProtection="1">
      <alignment wrapText="1"/>
      <protection locked="0"/>
    </xf>
    <xf numFmtId="44" fontId="4" fillId="0" borderId="1" xfId="2" applyFont="1" applyFill="1" applyBorder="1" applyAlignment="1" applyProtection="1">
      <alignment wrapText="1"/>
      <protection locked="0"/>
    </xf>
    <xf numFmtId="44" fontId="4" fillId="0" borderId="1" xfId="2" applyFont="1" applyFill="1" applyBorder="1" applyProtection="1">
      <protection locked="0"/>
    </xf>
    <xf numFmtId="44" fontId="4" fillId="2" borderId="1" xfId="2" applyFont="1" applyFill="1" applyBorder="1" applyAlignment="1" applyProtection="1">
      <alignment wrapText="1"/>
      <protection locked="0"/>
    </xf>
    <xf numFmtId="44" fontId="4" fillId="4" borderId="1" xfId="2" applyFont="1" applyFill="1" applyBorder="1" applyAlignment="1" applyProtection="1">
      <alignment wrapText="1"/>
      <protection locked="0"/>
    </xf>
    <xf numFmtId="44" fontId="4" fillId="3" borderId="1" xfId="2" applyFont="1" applyFill="1" applyBorder="1" applyProtection="1">
      <protection locked="0"/>
    </xf>
    <xf numFmtId="44" fontId="6" fillId="4" borderId="1" xfId="2" applyFont="1" applyFill="1" applyBorder="1" applyAlignment="1" applyProtection="1">
      <alignment wrapText="1"/>
      <protection locked="0"/>
    </xf>
    <xf numFmtId="164" fontId="7" fillId="0" borderId="1" xfId="1" applyNumberFormat="1" applyFont="1" applyFill="1" applyBorder="1" applyProtection="1">
      <protection locked="0"/>
    </xf>
    <xf numFmtId="164" fontId="4" fillId="4" borderId="6" xfId="1" applyNumberFormat="1" applyFont="1" applyFill="1" applyBorder="1" applyProtection="1">
      <protection locked="0"/>
    </xf>
    <xf numFmtId="44" fontId="4" fillId="4" borderId="3" xfId="2" applyFont="1" applyFill="1" applyBorder="1" applyProtection="1">
      <protection locked="0"/>
    </xf>
    <xf numFmtId="44" fontId="4" fillId="4" borderId="3" xfId="2" applyFont="1" applyFill="1" applyBorder="1" applyAlignment="1" applyProtection="1">
      <alignment wrapText="1"/>
      <protection locked="0"/>
    </xf>
    <xf numFmtId="44" fontId="16" fillId="4" borderId="3" xfId="2" applyFont="1" applyFill="1" applyBorder="1" applyAlignment="1" applyProtection="1">
      <alignment wrapText="1"/>
      <protection locked="0"/>
    </xf>
    <xf numFmtId="44" fontId="4" fillId="3" borderId="3" xfId="2" applyFont="1" applyFill="1" applyBorder="1" applyAlignment="1" applyProtection="1">
      <alignment wrapText="1"/>
      <protection locked="0"/>
    </xf>
    <xf numFmtId="164" fontId="3" fillId="4" borderId="7" xfId="1" applyNumberFormat="1" applyFont="1" applyFill="1" applyBorder="1" applyProtection="1">
      <protection locked="0"/>
    </xf>
    <xf numFmtId="44" fontId="3" fillId="4" borderId="4" xfId="2" applyFont="1" applyFill="1" applyBorder="1" applyProtection="1">
      <protection locked="0"/>
    </xf>
    <xf numFmtId="44" fontId="4" fillId="2" borderId="4" xfId="2" applyFont="1" applyFill="1" applyBorder="1" applyAlignment="1" applyProtection="1">
      <alignment wrapText="1"/>
      <protection locked="0"/>
    </xf>
    <xf numFmtId="44" fontId="4" fillId="4" borderId="4" xfId="2" applyFont="1" applyFill="1" applyBorder="1" applyAlignment="1" applyProtection="1">
      <alignment wrapText="1"/>
      <protection locked="0"/>
    </xf>
    <xf numFmtId="44" fontId="3" fillId="4" borderId="4" xfId="2" applyFont="1" applyFill="1" applyBorder="1" applyAlignment="1" applyProtection="1">
      <alignment wrapText="1"/>
      <protection locked="0"/>
    </xf>
    <xf numFmtId="44" fontId="4" fillId="3" borderId="4" xfId="2" applyFont="1" applyFill="1" applyBorder="1" applyAlignment="1" applyProtection="1">
      <alignment wrapText="1"/>
      <protection locked="0"/>
    </xf>
    <xf numFmtId="44" fontId="4" fillId="3" borderId="4" xfId="2" applyFont="1" applyFill="1" applyBorder="1" applyProtection="1">
      <protection locked="0"/>
    </xf>
    <xf numFmtId="44" fontId="4" fillId="0" borderId="1" xfId="2" applyFont="1" applyFill="1" applyBorder="1" applyAlignment="1" applyProtection="1">
      <alignment horizontal="center"/>
      <protection locked="0"/>
    </xf>
    <xf numFmtId="44" fontId="4" fillId="4" borderId="1" xfId="2" applyFont="1" applyFill="1" applyBorder="1" applyAlignment="1" applyProtection="1">
      <alignment horizontal="center"/>
      <protection locked="0"/>
    </xf>
    <xf numFmtId="44" fontId="4" fillId="4" borderId="1" xfId="2" applyFont="1" applyFill="1" applyBorder="1" applyAlignment="1" applyProtection="1">
      <alignment horizontal="center" wrapText="1"/>
      <protection locked="0"/>
    </xf>
    <xf numFmtId="44" fontId="4" fillId="0" borderId="1" xfId="2" applyFont="1" applyFill="1" applyBorder="1" applyAlignment="1" applyProtection="1">
      <alignment horizontal="center" wrapText="1"/>
      <protection locked="0"/>
    </xf>
    <xf numFmtId="44" fontId="7" fillId="0" borderId="1" xfId="2" applyFont="1" applyFill="1" applyBorder="1" applyAlignment="1" applyProtection="1">
      <protection locked="0"/>
    </xf>
    <xf numFmtId="44" fontId="4" fillId="3" borderId="1" xfId="2" applyFont="1" applyFill="1" applyBorder="1" applyAlignment="1" applyProtection="1">
      <alignment horizontal="center"/>
      <protection locked="0"/>
    </xf>
    <xf numFmtId="44" fontId="4" fillId="4" borderId="1" xfId="2" applyFont="1" applyFill="1" applyBorder="1" applyProtection="1">
      <protection locked="0"/>
    </xf>
    <xf numFmtId="44" fontId="3" fillId="4" borderId="1" xfId="2" applyFont="1" applyFill="1" applyBorder="1" applyAlignment="1" applyProtection="1">
      <alignment horizontal="center" wrapText="1"/>
      <protection locked="0"/>
    </xf>
    <xf numFmtId="164" fontId="4" fillId="4" borderId="5" xfId="1" applyNumberFormat="1" applyFont="1" applyFill="1" applyBorder="1" applyAlignment="1" applyProtection="1">
      <alignment horizontal="left"/>
      <protection locked="0"/>
    </xf>
    <xf numFmtId="44" fontId="9" fillId="2" borderId="1" xfId="2" applyFont="1" applyFill="1" applyBorder="1" applyAlignment="1" applyProtection="1">
      <alignment wrapText="1"/>
      <protection locked="0"/>
    </xf>
    <xf numFmtId="164" fontId="7" fillId="5" borderId="5" xfId="1" applyNumberFormat="1" applyFont="1" applyFill="1" applyBorder="1" applyAlignment="1" applyProtection="1">
      <alignment horizontal="right"/>
      <protection locked="0"/>
    </xf>
    <xf numFmtId="164" fontId="7" fillId="5" borderId="1" xfId="1" applyNumberFormat="1" applyFont="1" applyFill="1" applyBorder="1" applyProtection="1">
      <protection locked="0"/>
    </xf>
    <xf numFmtId="164" fontId="9" fillId="5" borderId="1" xfId="1" applyNumberFormat="1" applyFont="1" applyFill="1" applyBorder="1" applyAlignment="1" applyProtection="1">
      <alignment wrapText="1"/>
      <protection locked="0"/>
    </xf>
    <xf numFmtId="164" fontId="3" fillId="5" borderId="1" xfId="1" applyNumberFormat="1" applyFont="1" applyFill="1" applyBorder="1" applyAlignment="1" applyProtection="1">
      <alignment wrapText="1"/>
      <protection locked="0"/>
    </xf>
    <xf numFmtId="164" fontId="4" fillId="5" borderId="1" xfId="1" applyNumberFormat="1" applyFont="1" applyFill="1" applyBorder="1" applyAlignment="1" applyProtection="1">
      <alignment wrapText="1"/>
      <protection locked="0"/>
    </xf>
    <xf numFmtId="164" fontId="3" fillId="7" borderId="8" xfId="1" applyNumberFormat="1" applyFont="1" applyFill="1" applyBorder="1" applyAlignment="1" applyProtection="1">
      <protection locked="0"/>
    </xf>
    <xf numFmtId="164" fontId="3" fillId="0" borderId="5" xfId="1" applyNumberFormat="1" applyFont="1" applyFill="1" applyBorder="1" applyAlignment="1" applyProtection="1">
      <alignment horizontal="center"/>
      <protection locked="0"/>
    </xf>
    <xf numFmtId="164" fontId="3" fillId="0" borderId="1" xfId="1" applyNumberFormat="1" applyFont="1" applyFill="1" applyBorder="1" applyAlignment="1" applyProtection="1">
      <alignment wrapText="1"/>
      <protection locked="0"/>
    </xf>
    <xf numFmtId="164" fontId="3" fillId="8" borderId="1" xfId="1" applyNumberFormat="1" applyFont="1" applyFill="1" applyBorder="1" applyAlignment="1" applyProtection="1">
      <alignment horizontal="center" wrapText="1"/>
      <protection locked="0"/>
    </xf>
    <xf numFmtId="164" fontId="3" fillId="8" borderId="1" xfId="1" applyNumberFormat="1" applyFont="1" applyFill="1" applyBorder="1" applyAlignment="1" applyProtection="1">
      <alignment wrapText="1"/>
      <protection locked="0"/>
    </xf>
    <xf numFmtId="164" fontId="3" fillId="0" borderId="5" xfId="1" applyNumberFormat="1" applyFont="1" applyFill="1" applyBorder="1" applyProtection="1">
      <protection locked="0"/>
    </xf>
    <xf numFmtId="164" fontId="3" fillId="7" borderId="8" xfId="1" applyNumberFormat="1" applyFont="1" applyFill="1" applyBorder="1" applyProtection="1">
      <protection locked="0"/>
    </xf>
    <xf numFmtId="164" fontId="4" fillId="4" borderId="1" xfId="1" applyNumberFormat="1" applyFont="1" applyFill="1" applyBorder="1" applyAlignment="1" applyProtection="1">
      <alignment wrapText="1"/>
      <protection locked="0"/>
    </xf>
    <xf numFmtId="164" fontId="3" fillId="9" borderId="1" xfId="1" applyNumberFormat="1" applyFont="1" applyFill="1" applyBorder="1" applyAlignment="1" applyProtection="1">
      <alignment wrapText="1"/>
    </xf>
    <xf numFmtId="164" fontId="4" fillId="9" borderId="1" xfId="1" applyNumberFormat="1" applyFont="1" applyFill="1" applyBorder="1" applyAlignment="1" applyProtection="1">
      <alignment wrapText="1"/>
    </xf>
    <xf numFmtId="164" fontId="22" fillId="0" borderId="1" xfId="1" applyNumberFormat="1" applyFont="1" applyFill="1" applyBorder="1" applyAlignment="1" applyProtection="1">
      <alignment horizontal="center"/>
      <protection locked="0"/>
    </xf>
    <xf numFmtId="164" fontId="23" fillId="4" borderId="5" xfId="1" applyNumberFormat="1" applyFont="1" applyFill="1" applyBorder="1" applyProtection="1">
      <protection locked="0"/>
    </xf>
    <xf numFmtId="14" fontId="0" fillId="6" borderId="1" xfId="0" applyNumberFormat="1" applyFill="1" applyBorder="1"/>
    <xf numFmtId="0" fontId="0" fillId="5" borderId="0" xfId="0" applyFill="1"/>
    <xf numFmtId="0" fontId="24" fillId="5" borderId="0" xfId="0" applyFont="1" applyFill="1" applyAlignment="1">
      <alignment horizontal="center" vertical="center" wrapText="1"/>
    </xf>
    <xf numFmtId="14" fontId="0" fillId="4" borderId="1" xfId="0" applyNumberFormat="1" applyFill="1" applyBorder="1" applyAlignment="1">
      <alignment horizontal="center" vertical="center" wrapText="1"/>
    </xf>
    <xf numFmtId="44" fontId="0" fillId="4" borderId="1" xfId="2" applyFont="1" applyFill="1" applyBorder="1" applyAlignment="1">
      <alignment horizontal="center" vertical="center" wrapText="1"/>
    </xf>
    <xf numFmtId="0" fontId="0" fillId="4" borderId="1" xfId="0" applyFill="1" applyBorder="1" applyAlignment="1">
      <alignment horizontal="center" vertical="center" wrapText="1"/>
    </xf>
    <xf numFmtId="0" fontId="0" fillId="5" borderId="0" xfId="0" applyFill="1" applyAlignment="1">
      <alignment horizontal="center" vertical="center" wrapText="1"/>
    </xf>
    <xf numFmtId="0" fontId="0" fillId="5" borderId="0" xfId="0" applyFill="1" applyAlignment="1">
      <alignment horizontal="center"/>
    </xf>
    <xf numFmtId="0" fontId="4" fillId="10" borderId="16" xfId="0" applyFont="1" applyFill="1" applyBorder="1" applyAlignment="1">
      <alignment horizontal="left" vertical="center" wrapText="1"/>
    </xf>
    <xf numFmtId="0" fontId="4" fillId="10" borderId="17" xfId="0" applyFont="1" applyFill="1" applyBorder="1" applyAlignment="1">
      <alignment horizontal="left" vertical="center" wrapText="1"/>
    </xf>
    <xf numFmtId="0" fontId="0" fillId="10" borderId="11" xfId="0" applyFill="1" applyBorder="1"/>
    <xf numFmtId="0" fontId="0" fillId="10" borderId="12" xfId="0" applyFill="1" applyBorder="1"/>
    <xf numFmtId="14" fontId="0" fillId="11" borderId="10" xfId="0" applyNumberFormat="1" applyFill="1" applyBorder="1" applyAlignment="1">
      <alignment horizontal="center"/>
    </xf>
    <xf numFmtId="0" fontId="0" fillId="11" borderId="11" xfId="0" applyFill="1" applyBorder="1" applyAlignment="1">
      <alignment horizontal="center"/>
    </xf>
    <xf numFmtId="14" fontId="0" fillId="11" borderId="11" xfId="0" applyNumberFormat="1" applyFill="1" applyBorder="1"/>
    <xf numFmtId="0" fontId="0" fillId="11" borderId="11" xfId="0" applyFill="1" applyBorder="1"/>
    <xf numFmtId="44" fontId="0" fillId="11" borderId="11" xfId="2" applyFont="1" applyFill="1" applyBorder="1"/>
    <xf numFmtId="14" fontId="0" fillId="11" borderId="13" xfId="0" applyNumberFormat="1" applyFill="1" applyBorder="1" applyAlignment="1">
      <alignment horizontal="center"/>
    </xf>
    <xf numFmtId="0" fontId="0" fillId="11" borderId="0" xfId="0" applyFill="1" applyAlignment="1">
      <alignment horizontal="center"/>
    </xf>
    <xf numFmtId="14" fontId="0" fillId="11" borderId="0" xfId="0" applyNumberFormat="1" applyFill="1"/>
    <xf numFmtId="0" fontId="0" fillId="11" borderId="0" xfId="0" applyFill="1"/>
    <xf numFmtId="44" fontId="0" fillId="11" borderId="0" xfId="2" applyFont="1" applyFill="1" applyBorder="1"/>
    <xf numFmtId="14" fontId="0" fillId="11" borderId="15" xfId="0" applyNumberFormat="1" applyFill="1" applyBorder="1" applyAlignment="1">
      <alignment horizontal="center"/>
    </xf>
    <xf numFmtId="0" fontId="0" fillId="11" borderId="16" xfId="0" applyFill="1" applyBorder="1" applyAlignment="1">
      <alignment horizontal="center"/>
    </xf>
    <xf numFmtId="14" fontId="0" fillId="11" borderId="16" xfId="0" applyNumberFormat="1" applyFill="1" applyBorder="1"/>
    <xf numFmtId="0" fontId="0" fillId="11" borderId="16" xfId="0" applyFill="1" applyBorder="1"/>
    <xf numFmtId="44" fontId="0" fillId="11" borderId="16" xfId="2" applyFont="1" applyFill="1" applyBorder="1"/>
    <xf numFmtId="14" fontId="0" fillId="5" borderId="0" xfId="0" applyNumberFormat="1" applyFill="1" applyAlignment="1">
      <alignment horizontal="center"/>
    </xf>
    <xf numFmtId="14" fontId="0" fillId="5" borderId="0" xfId="0" applyNumberFormat="1" applyFill="1"/>
    <xf numFmtId="44" fontId="0" fillId="5" borderId="0" xfId="2" applyFont="1" applyFill="1"/>
    <xf numFmtId="14" fontId="21" fillId="5" borderId="10" xfId="0" applyNumberFormat="1" applyFont="1" applyFill="1" applyBorder="1" applyAlignment="1">
      <alignment horizontal="center" vertical="center"/>
    </xf>
    <xf numFmtId="0" fontId="2" fillId="5" borderId="11" xfId="0" applyFont="1" applyFill="1" applyBorder="1" applyAlignment="1">
      <alignment horizontal="center" vertical="center"/>
    </xf>
    <xf numFmtId="14" fontId="2" fillId="5" borderId="11" xfId="0" applyNumberFormat="1" applyFont="1" applyFill="1" applyBorder="1" applyAlignment="1">
      <alignment horizontal="center" vertical="center"/>
    </xf>
    <xf numFmtId="44" fontId="2" fillId="5" borderId="11" xfId="2" applyFont="1" applyFill="1" applyBorder="1" applyAlignment="1">
      <alignment horizontal="center" vertical="center"/>
    </xf>
    <xf numFmtId="0" fontId="2" fillId="5" borderId="0" xfId="0" applyFont="1" applyFill="1" applyAlignment="1">
      <alignment horizontal="center" vertical="center"/>
    </xf>
    <xf numFmtId="0" fontId="2" fillId="5" borderId="15" xfId="0" applyFont="1" applyFill="1" applyBorder="1" applyAlignment="1">
      <alignment horizontal="center" vertical="center"/>
    </xf>
    <xf numFmtId="0" fontId="2" fillId="5" borderId="16" xfId="0" applyFont="1" applyFill="1" applyBorder="1" applyAlignment="1">
      <alignment horizontal="center" vertical="center"/>
    </xf>
    <xf numFmtId="14" fontId="2" fillId="5" borderId="0" xfId="0" applyNumberFormat="1" applyFont="1" applyFill="1" applyAlignment="1">
      <alignment horizontal="center" vertical="center" wrapText="1"/>
    </xf>
    <xf numFmtId="0" fontId="2" fillId="5" borderId="0" xfId="0" applyFont="1" applyFill="1" applyAlignment="1">
      <alignment horizontal="center" vertical="center" wrapText="1"/>
    </xf>
    <xf numFmtId="44" fontId="2" fillId="5" borderId="0" xfId="2" applyFont="1" applyFill="1" applyAlignment="1">
      <alignment horizontal="center" vertical="center" wrapText="1"/>
    </xf>
    <xf numFmtId="0" fontId="3" fillId="5" borderId="0" xfId="0" applyFont="1" applyFill="1" applyAlignment="1">
      <alignment horizontal="center" vertical="center"/>
    </xf>
    <xf numFmtId="0" fontId="0" fillId="0" borderId="0" xfId="0" applyAlignment="1">
      <alignment vertical="top" wrapText="1"/>
    </xf>
    <xf numFmtId="0" fontId="0" fillId="5" borderId="0" xfId="0" applyFill="1" applyAlignment="1">
      <alignment vertical="top" wrapText="1"/>
    </xf>
    <xf numFmtId="164" fontId="20" fillId="4" borderId="8" xfId="1" applyNumberFormat="1" applyFont="1" applyFill="1" applyBorder="1" applyAlignment="1" applyProtection="1">
      <alignment horizontal="center" wrapText="1"/>
      <protection locked="0"/>
    </xf>
    <xf numFmtId="164" fontId="4" fillId="7" borderId="2" xfId="1" applyNumberFormat="1" applyFont="1" applyFill="1" applyBorder="1" applyAlignment="1" applyProtection="1">
      <alignment horizontal="center" wrapText="1"/>
      <protection locked="0"/>
    </xf>
    <xf numFmtId="164" fontId="4" fillId="7" borderId="7" xfId="1" applyNumberFormat="1" applyFont="1" applyFill="1" applyBorder="1" applyAlignment="1" applyProtection="1">
      <alignment horizontal="center" wrapText="1"/>
      <protection locked="0"/>
    </xf>
    <xf numFmtId="164" fontId="4" fillId="2" borderId="9" xfId="1" applyNumberFormat="1" applyFont="1" applyFill="1" applyBorder="1" applyAlignment="1" applyProtection="1">
      <alignment horizontal="center"/>
      <protection locked="0"/>
    </xf>
    <xf numFmtId="164" fontId="4" fillId="2" borderId="5" xfId="1" applyNumberFormat="1" applyFont="1" applyFill="1" applyBorder="1" applyAlignment="1" applyProtection="1">
      <alignment horizontal="center"/>
      <protection locked="0"/>
    </xf>
    <xf numFmtId="164" fontId="3" fillId="9" borderId="9" xfId="1" applyNumberFormat="1" applyFont="1" applyFill="1" applyBorder="1" applyAlignment="1" applyProtection="1">
      <alignment horizontal="right" wrapText="1"/>
    </xf>
    <xf numFmtId="164" fontId="3" fillId="9" borderId="5" xfId="1" applyNumberFormat="1" applyFont="1" applyFill="1" applyBorder="1" applyAlignment="1" applyProtection="1">
      <alignment horizontal="right" wrapText="1"/>
    </xf>
    <xf numFmtId="0" fontId="4" fillId="10" borderId="0" xfId="0" applyFont="1" applyFill="1" applyAlignment="1">
      <alignment horizontal="left" vertical="center" wrapText="1"/>
    </xf>
    <xf numFmtId="0" fontId="4" fillId="10" borderId="14" xfId="0" applyFont="1" applyFill="1" applyBorder="1" applyAlignment="1">
      <alignment horizontal="left" vertical="center" wrapText="1"/>
    </xf>
    <xf numFmtId="0" fontId="4" fillId="9" borderId="13" xfId="0" applyFont="1" applyFill="1" applyBorder="1" applyAlignment="1">
      <alignment horizontal="left" vertical="center"/>
    </xf>
    <xf numFmtId="0" fontId="4" fillId="9" borderId="0" xfId="0" applyFont="1" applyFill="1" applyAlignment="1">
      <alignment horizontal="left" vertical="center"/>
    </xf>
    <xf numFmtId="0" fontId="24" fillId="12" borderId="10" xfId="0" applyFont="1" applyFill="1" applyBorder="1" applyAlignment="1">
      <alignment horizontal="center" vertical="center" wrapText="1"/>
    </xf>
    <xf numFmtId="0" fontId="24" fillId="12" borderId="11" xfId="0" applyFont="1" applyFill="1" applyBorder="1" applyAlignment="1">
      <alignment horizontal="center" vertical="center"/>
    </xf>
    <xf numFmtId="0" fontId="24" fillId="12" borderId="12" xfId="0" applyFont="1" applyFill="1" applyBorder="1" applyAlignment="1">
      <alignment horizontal="center" vertical="center"/>
    </xf>
    <xf numFmtId="0" fontId="24" fillId="12" borderId="13" xfId="0" applyFont="1" applyFill="1" applyBorder="1" applyAlignment="1">
      <alignment horizontal="center" vertical="center"/>
    </xf>
    <xf numFmtId="0" fontId="24" fillId="12" borderId="0" xfId="0" applyFont="1" applyFill="1" applyAlignment="1">
      <alignment horizontal="center" vertical="center"/>
    </xf>
    <xf numFmtId="0" fontId="24" fillId="12" borderId="14" xfId="0" applyFont="1" applyFill="1" applyBorder="1" applyAlignment="1">
      <alignment horizontal="center" vertical="center"/>
    </xf>
    <xf numFmtId="0" fontId="24" fillId="12" borderId="15" xfId="0" applyFont="1" applyFill="1" applyBorder="1" applyAlignment="1">
      <alignment horizontal="center" vertical="center"/>
    </xf>
    <xf numFmtId="0" fontId="24" fillId="12" borderId="16" xfId="0" applyFont="1" applyFill="1" applyBorder="1" applyAlignment="1">
      <alignment horizontal="center" vertical="center"/>
    </xf>
    <xf numFmtId="0" fontId="24" fillId="12" borderId="17" xfId="0" applyFont="1" applyFill="1" applyBorder="1" applyAlignment="1">
      <alignment horizontal="center" vertical="center"/>
    </xf>
    <xf numFmtId="0" fontId="24" fillId="0" borderId="18" xfId="0" applyFont="1" applyBorder="1" applyAlignment="1">
      <alignment horizontal="center" vertical="center"/>
    </xf>
    <xf numFmtId="0" fontId="24" fillId="0" borderId="18" xfId="0" applyFont="1" applyBorder="1" applyAlignment="1">
      <alignment horizontal="center" vertical="center" wrapText="1"/>
    </xf>
    <xf numFmtId="0" fontId="4" fillId="2" borderId="13" xfId="0" applyFont="1" applyFill="1" applyBorder="1" applyAlignment="1">
      <alignment horizontal="left" vertical="center"/>
    </xf>
    <xf numFmtId="0" fontId="4" fillId="2" borderId="0" xfId="0" applyFont="1" applyFill="1" applyAlignment="1">
      <alignment horizontal="left" vertical="center"/>
    </xf>
    <xf numFmtId="44" fontId="3" fillId="2" borderId="1" xfId="2" applyFont="1" applyFill="1" applyBorder="1" applyAlignment="1">
      <alignment horizontal="center"/>
    </xf>
    <xf numFmtId="0" fontId="17" fillId="0" borderId="0" xfId="0" applyFont="1" applyAlignment="1">
      <alignment horizontal="left" vertical="center" wrapText="1"/>
    </xf>
    <xf numFmtId="0" fontId="2" fillId="0" borderId="0" xfId="0" applyFont="1" applyAlignment="1">
      <alignment horizontal="center"/>
    </xf>
    <xf numFmtId="0" fontId="3" fillId="0" borderId="1" xfId="2" applyNumberFormat="1" applyFont="1" applyFill="1" applyBorder="1" applyAlignment="1">
      <alignment horizontal="center" vertical="center"/>
    </xf>
    <xf numFmtId="44" fontId="3" fillId="0" borderId="1" xfId="2" applyFont="1" applyFill="1" applyBorder="1" applyAlignment="1">
      <alignment horizontal="center"/>
    </xf>
    <xf numFmtId="0" fontId="3" fillId="2" borderId="1" xfId="1" applyNumberFormat="1" applyFont="1" applyFill="1" applyBorder="1" applyAlignment="1">
      <alignment horizontal="center" vertical="center"/>
    </xf>
    <xf numFmtId="0" fontId="3" fillId="0" borderId="0" xfId="0" applyFont="1" applyAlignment="1">
      <alignment horizontal="left" vertical="center" wrapText="1"/>
    </xf>
    <xf numFmtId="14" fontId="3" fillId="2" borderId="1" xfId="2" applyNumberFormat="1" applyFont="1" applyFill="1" applyBorder="1" applyAlignment="1">
      <alignment horizontal="center"/>
    </xf>
    <xf numFmtId="44" fontId="3" fillId="0" borderId="2" xfId="2" applyFont="1" applyFill="1" applyBorder="1" applyAlignment="1">
      <alignment horizontal="center"/>
    </xf>
    <xf numFmtId="44" fontId="4" fillId="0" borderId="0" xfId="2" applyFont="1" applyFill="1" applyBorder="1" applyAlignment="1">
      <alignment horizontal="center" vertical="center" wrapText="1"/>
    </xf>
    <xf numFmtId="0" fontId="0" fillId="5" borderId="0" xfId="0" applyFill="1" applyAlignment="1">
      <alignment horizontal="left" vertical="top" wrapText="1"/>
    </xf>
  </cellXfs>
  <cellStyles count="6">
    <cellStyle name="Comma" xfId="1" builtinId="3"/>
    <cellStyle name="Currency" xfId="2" builtinId="4"/>
    <cellStyle name="Currency 2" xfId="5" xr:uid="{00000000-0005-0000-0000-000002000000}"/>
    <cellStyle name="Normal" xfId="0" builtinId="0"/>
    <cellStyle name="Normal 2" xfId="3" xr:uid="{00000000-0005-0000-0000-000004000000}"/>
    <cellStyle name="Percent 2" xfId="4" xr:uid="{00000000-0005-0000-0000-000005000000}"/>
  </cellStyles>
  <dxfs count="0"/>
  <tableStyles count="0" defaultTableStyle="TableStyleMedium2" defaultPivotStyle="PivotStyleLight16"/>
  <colors>
    <mruColors>
      <color rgb="FFFD9D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hyperlink" Target="https://www.pngall.com/sample-png/download/65772" TargetMode="External"/><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250029</xdr:colOff>
      <xdr:row>2</xdr:row>
      <xdr:rowOff>13810</xdr:rowOff>
    </xdr:from>
    <xdr:to>
      <xdr:col>7</xdr:col>
      <xdr:colOff>1581849</xdr:colOff>
      <xdr:row>6</xdr:row>
      <xdr:rowOff>170496</xdr:rowOff>
    </xdr:to>
    <xdr:pic>
      <xdr:nvPicPr>
        <xdr:cNvPr id="7" name="Picture 6">
          <a:extLst>
            <a:ext uri="{FF2B5EF4-FFF2-40B4-BE49-F238E27FC236}">
              <a16:creationId xmlns:a16="http://schemas.microsoft.com/office/drawing/2014/main" id="{AA9F8171-D83B-8269-08CA-14CC22A67C1A}"/>
            </a:ext>
          </a:extLst>
        </xdr:cNvPr>
        <xdr:cNvPicPr>
          <a:picLocks noChangeAspect="1"/>
        </xdr:cNvPicPr>
      </xdr:nvPicPr>
      <xdr:blipFill>
        <a:blip xmlns:r="http://schemas.openxmlformats.org/officeDocument/2006/relationships" r:embed="rId1"/>
        <a:stretch>
          <a:fillRect/>
        </a:stretch>
      </xdr:blipFill>
      <xdr:spPr>
        <a:xfrm>
          <a:off x="559592" y="382904"/>
          <a:ext cx="10329135" cy="867251"/>
        </a:xfrm>
        <a:prstGeom prst="rect">
          <a:avLst/>
        </a:prstGeom>
      </xdr:spPr>
    </xdr:pic>
    <xdr:clientData/>
  </xdr:twoCellAnchor>
  <xdr:twoCellAnchor>
    <xdr:from>
      <xdr:col>6</xdr:col>
      <xdr:colOff>35718</xdr:colOff>
      <xdr:row>4</xdr:row>
      <xdr:rowOff>130969</xdr:rowOff>
    </xdr:from>
    <xdr:to>
      <xdr:col>9</xdr:col>
      <xdr:colOff>0</xdr:colOff>
      <xdr:row>5</xdr:row>
      <xdr:rowOff>140970</xdr:rowOff>
    </xdr:to>
    <xdr:cxnSp macro="">
      <xdr:nvCxnSpPr>
        <xdr:cNvPr id="5" name="Straight Arrow Connector 4">
          <a:extLst>
            <a:ext uri="{FF2B5EF4-FFF2-40B4-BE49-F238E27FC236}">
              <a16:creationId xmlns:a16="http://schemas.microsoft.com/office/drawing/2014/main" id="{BB0B1FFB-17EE-EB8A-5DD5-D8D034B7D63D}"/>
            </a:ext>
          </a:extLst>
        </xdr:cNvPr>
        <xdr:cNvCxnSpPr/>
      </xdr:nvCxnSpPr>
      <xdr:spPr>
        <a:xfrm flipH="1">
          <a:off x="7679531" y="857250"/>
          <a:ext cx="3548063" cy="1885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xdr:row>
      <xdr:rowOff>47625</xdr:rowOff>
    </xdr:from>
    <xdr:to>
      <xdr:col>8</xdr:col>
      <xdr:colOff>266980</xdr:colOff>
      <xdr:row>12</xdr:row>
      <xdr:rowOff>278871</xdr:rowOff>
    </xdr:to>
    <xdr:pic>
      <xdr:nvPicPr>
        <xdr:cNvPr id="3" name="Picture 2">
          <a:extLst>
            <a:ext uri="{FF2B5EF4-FFF2-40B4-BE49-F238E27FC236}">
              <a16:creationId xmlns:a16="http://schemas.microsoft.com/office/drawing/2014/main" id="{33C13A38-F2E9-656E-5B14-EBF32EFD9E30}"/>
            </a:ext>
          </a:extLst>
        </xdr:cNvPr>
        <xdr:cNvPicPr>
          <a:picLocks noChangeAspect="1"/>
        </xdr:cNvPicPr>
      </xdr:nvPicPr>
      <xdr:blipFill>
        <a:blip xmlns:r="http://schemas.openxmlformats.org/officeDocument/2006/relationships" r:embed="rId1">
          <a:alphaModFix amt="35000"/>
          <a:extLst>
            <a:ext uri="{28A0092B-C50C-407E-A947-70E740481C1C}">
              <a14:useLocalDpi xmlns:a14="http://schemas.microsoft.com/office/drawing/2010/main" val="0"/>
            </a:ext>
            <a:ext uri="{837473B0-CC2E-450A-ABE3-18F120FF3D39}">
              <a1611:picAttrSrcUrl xmlns:a1611="http://schemas.microsoft.com/office/drawing/2016/11/main" r:id="rId2"/>
            </a:ext>
          </a:extLst>
        </a:blip>
        <a:stretch>
          <a:fillRect/>
        </a:stretch>
      </xdr:blipFill>
      <xdr:spPr>
        <a:xfrm>
          <a:off x="0" y="723900"/>
          <a:ext cx="4915180" cy="232674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DEV\Projects\Putney%20Landing\PROFORMA\Putney%20prelim%20pro%20forma%202.2%20cost%20est%20%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sum."/>
      <sheetName val="Sources"/>
      <sheetName val="Uses"/>
      <sheetName val="Scratch Pad"/>
      <sheetName val="Constr."/>
      <sheetName val="6-in&amp;ex"/>
      <sheetName val="changes"/>
      <sheetName val="OpCF"/>
      <sheetName val="7-exp."/>
      <sheetName val="Unit"/>
      <sheetName val="Bldg"/>
      <sheetName val="Data"/>
      <sheetName val="BS"/>
      <sheetName val="CapAcct"/>
      <sheetName val="MinGain"/>
      <sheetName val="Calcs"/>
      <sheetName val="Depn"/>
      <sheetName val="Debt"/>
      <sheetName val="Debtsum"/>
      <sheetName val="Ben1"/>
      <sheetName val="IRR1"/>
      <sheetName val="Ben2"/>
      <sheetName val="IRR2"/>
      <sheetName val="HOME FORM"/>
      <sheetName val="s to u"/>
      <sheetName val="VHFA"/>
      <sheetName val="Draws"/>
      <sheetName val="HVT Board"/>
      <sheetName val="Write-Up Tables"/>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3"/>
  <sheetViews>
    <sheetView tabSelected="1" zoomScale="90" zoomScaleNormal="90" workbookViewId="0">
      <selection activeCell="N73" sqref="N73"/>
    </sheetView>
  </sheetViews>
  <sheetFormatPr defaultColWidth="8.88671875" defaultRowHeight="13.2" x14ac:dyDescent="0.25"/>
  <cols>
    <col min="1" max="1" width="3" style="117" customWidth="1"/>
    <col min="2" max="2" width="30.6640625" style="116" bestFit="1" customWidth="1"/>
    <col min="3" max="3" width="16.6640625" style="113" customWidth="1"/>
    <col min="4" max="4" width="17" style="70" customWidth="1"/>
    <col min="5" max="5" width="17" style="118" customWidth="1"/>
    <col min="6" max="6" width="15.33203125" style="113" customWidth="1"/>
    <col min="7" max="7" width="17.5546875" style="113" customWidth="1"/>
    <col min="8" max="8" width="2.33203125" style="113" customWidth="1"/>
    <col min="9" max="9" width="18.44140625" style="70" customWidth="1"/>
    <col min="10" max="10" width="17.33203125" style="70" customWidth="1"/>
    <col min="11" max="11" width="16.88671875" style="71" customWidth="1"/>
    <col min="12" max="26" width="15.33203125" style="71" customWidth="1"/>
    <col min="27" max="16384" width="8.88671875" style="54"/>
  </cols>
  <sheetData>
    <row r="1" spans="1:26" ht="36.75" customHeight="1" x14ac:dyDescent="0.25">
      <c r="A1" s="167" t="s">
        <v>0</v>
      </c>
      <c r="B1" s="167"/>
      <c r="C1" s="168"/>
      <c r="D1" s="169" t="s">
        <v>1</v>
      </c>
      <c r="E1" s="170"/>
      <c r="F1" s="52"/>
      <c r="G1" s="52"/>
      <c r="H1" s="52"/>
      <c r="I1" s="53" t="s">
        <v>2</v>
      </c>
      <c r="J1" s="53"/>
      <c r="K1" s="53"/>
      <c r="L1" s="53"/>
      <c r="M1" s="53"/>
      <c r="N1" s="53"/>
      <c r="O1" s="53"/>
      <c r="P1" s="53"/>
      <c r="Q1" s="53"/>
      <c r="R1" s="53"/>
      <c r="S1" s="53"/>
      <c r="T1" s="53"/>
      <c r="U1" s="53"/>
      <c r="V1" s="53"/>
      <c r="W1" s="53"/>
      <c r="X1" s="53"/>
      <c r="Y1" s="53"/>
      <c r="Z1" s="53"/>
    </row>
    <row r="2" spans="1:26" s="60" customFormat="1" ht="25.5" customHeight="1" x14ac:dyDescent="0.25">
      <c r="A2" s="55"/>
      <c r="B2" s="56" t="s">
        <v>3</v>
      </c>
      <c r="C2" s="57"/>
      <c r="D2" s="58"/>
      <c r="E2" s="57" t="s">
        <v>4</v>
      </c>
      <c r="F2" s="57" t="s">
        <v>5</v>
      </c>
      <c r="G2" s="57" t="s">
        <v>6</v>
      </c>
      <c r="H2" s="57"/>
      <c r="I2" s="59">
        <v>45321</v>
      </c>
      <c r="J2" s="59">
        <v>45323</v>
      </c>
      <c r="K2" s="59">
        <v>45352</v>
      </c>
      <c r="L2" s="59">
        <v>45383</v>
      </c>
      <c r="M2" s="59">
        <v>45413</v>
      </c>
      <c r="N2" s="59">
        <v>45444</v>
      </c>
      <c r="O2" s="59">
        <v>45474</v>
      </c>
      <c r="P2" s="59">
        <v>45505</v>
      </c>
      <c r="Q2" s="59">
        <v>45536</v>
      </c>
      <c r="R2" s="59">
        <v>45566</v>
      </c>
      <c r="S2" s="59">
        <v>45597</v>
      </c>
      <c r="T2" s="59">
        <v>45627</v>
      </c>
      <c r="U2" s="59">
        <v>45658</v>
      </c>
      <c r="V2" s="59">
        <v>45689</v>
      </c>
      <c r="W2" s="59">
        <v>45717</v>
      </c>
      <c r="X2" s="59">
        <v>45748</v>
      </c>
      <c r="Y2" s="59">
        <v>45778</v>
      </c>
      <c r="Z2" s="59">
        <v>45809</v>
      </c>
    </row>
    <row r="3" spans="1:26" s="60" customFormat="1" x14ac:dyDescent="0.25">
      <c r="A3" s="55"/>
      <c r="B3" s="166" t="s">
        <v>7</v>
      </c>
      <c r="C3" s="58" t="s">
        <v>8</v>
      </c>
      <c r="D3" s="58" t="s">
        <v>9</v>
      </c>
      <c r="E3" s="57" t="s">
        <v>10</v>
      </c>
      <c r="F3" s="57" t="s">
        <v>11</v>
      </c>
      <c r="G3" s="57" t="s">
        <v>12</v>
      </c>
      <c r="H3" s="57"/>
      <c r="I3" s="60">
        <f>I60</f>
        <v>0</v>
      </c>
      <c r="J3" s="60">
        <f t="shared" ref="J3:Q3" si="0">J60</f>
        <v>0</v>
      </c>
      <c r="K3" s="60">
        <f t="shared" si="0"/>
        <v>0</v>
      </c>
      <c r="L3" s="60">
        <f t="shared" si="0"/>
        <v>0</v>
      </c>
      <c r="M3" s="60">
        <f t="shared" si="0"/>
        <v>0</v>
      </c>
      <c r="N3" s="60">
        <f t="shared" si="0"/>
        <v>0</v>
      </c>
      <c r="O3" s="60">
        <f t="shared" si="0"/>
        <v>0</v>
      </c>
      <c r="P3" s="60">
        <f t="shared" si="0"/>
        <v>0</v>
      </c>
      <c r="Q3" s="60">
        <f t="shared" si="0"/>
        <v>0</v>
      </c>
      <c r="R3" s="60">
        <f t="shared" ref="R3:Y3" si="1">R60</f>
        <v>0</v>
      </c>
      <c r="S3" s="60">
        <f t="shared" si="1"/>
        <v>0</v>
      </c>
      <c r="T3" s="60">
        <f t="shared" si="1"/>
        <v>0</v>
      </c>
      <c r="U3" s="60">
        <f t="shared" si="1"/>
        <v>0</v>
      </c>
      <c r="V3" s="60">
        <f t="shared" si="1"/>
        <v>0</v>
      </c>
      <c r="W3" s="60">
        <f t="shared" si="1"/>
        <v>0</v>
      </c>
      <c r="X3" s="60">
        <f t="shared" si="1"/>
        <v>0</v>
      </c>
      <c r="Y3" s="60">
        <f t="shared" si="1"/>
        <v>0</v>
      </c>
      <c r="Z3" s="60">
        <f t="shared" ref="Z3" si="2">Z60</f>
        <v>0</v>
      </c>
    </row>
    <row r="4" spans="1:26" s="64" customFormat="1" ht="39.6" x14ac:dyDescent="0.25">
      <c r="A4" s="61"/>
      <c r="B4" s="166"/>
      <c r="C4" s="62" t="s">
        <v>13</v>
      </c>
      <c r="D4" s="58" t="s">
        <v>14</v>
      </c>
      <c r="E4" s="57" t="s">
        <v>15</v>
      </c>
      <c r="F4" s="63" t="s">
        <v>16</v>
      </c>
      <c r="G4" s="63" t="s">
        <v>17</v>
      </c>
      <c r="H4" s="63"/>
      <c r="I4" s="58" t="s">
        <v>18</v>
      </c>
      <c r="J4" s="58" t="s">
        <v>19</v>
      </c>
      <c r="K4" s="60" t="s">
        <v>20</v>
      </c>
      <c r="L4" s="60" t="s">
        <v>21</v>
      </c>
      <c r="M4" s="60" t="s">
        <v>22</v>
      </c>
      <c r="N4" s="58" t="s">
        <v>23</v>
      </c>
      <c r="O4" s="60" t="s">
        <v>24</v>
      </c>
      <c r="P4" s="60" t="s">
        <v>25</v>
      </c>
      <c r="Q4" s="60" t="s">
        <v>26</v>
      </c>
      <c r="R4" s="58" t="s">
        <v>27</v>
      </c>
      <c r="S4" s="60" t="s">
        <v>28</v>
      </c>
      <c r="T4" s="58" t="s">
        <v>29</v>
      </c>
      <c r="U4" s="60" t="s">
        <v>30</v>
      </c>
      <c r="V4" s="60" t="s">
        <v>31</v>
      </c>
      <c r="W4" s="60" t="s">
        <v>32</v>
      </c>
      <c r="X4" s="58" t="s">
        <v>33</v>
      </c>
      <c r="Y4" s="60" t="s">
        <v>34</v>
      </c>
      <c r="Z4" s="60" t="s">
        <v>35</v>
      </c>
    </row>
    <row r="5" spans="1:26" x14ac:dyDescent="0.25">
      <c r="A5" s="65"/>
      <c r="B5" s="66" t="s">
        <v>36</v>
      </c>
      <c r="C5" s="62"/>
      <c r="D5" s="67"/>
      <c r="E5" s="68"/>
      <c r="F5" s="69"/>
      <c r="G5" s="69"/>
      <c r="H5" s="69"/>
    </row>
    <row r="6" spans="1:26" x14ac:dyDescent="0.25">
      <c r="A6" s="65"/>
      <c r="B6" s="72" t="s">
        <v>37</v>
      </c>
      <c r="C6" s="73"/>
      <c r="D6" s="74"/>
      <c r="E6" s="75"/>
      <c r="F6" s="76"/>
      <c r="G6" s="76"/>
      <c r="H6" s="76"/>
      <c r="I6" s="77"/>
      <c r="J6" s="77"/>
      <c r="K6" s="78"/>
      <c r="L6" s="78"/>
      <c r="M6" s="78"/>
      <c r="N6" s="78"/>
      <c r="O6" s="78"/>
      <c r="P6" s="78"/>
      <c r="Q6" s="78"/>
      <c r="R6" s="78"/>
      <c r="S6" s="78"/>
      <c r="T6" s="78"/>
      <c r="U6" s="78"/>
      <c r="V6" s="78"/>
      <c r="W6" s="78"/>
      <c r="X6" s="78"/>
      <c r="Y6" s="78"/>
      <c r="Z6" s="78"/>
    </row>
    <row r="7" spans="1:26" x14ac:dyDescent="0.25">
      <c r="A7" s="65"/>
      <c r="B7" s="66" t="s">
        <v>38</v>
      </c>
      <c r="C7" s="73"/>
      <c r="D7" s="79">
        <f>C7</f>
        <v>0</v>
      </c>
      <c r="E7" s="80">
        <f>C7-D7</f>
        <v>0</v>
      </c>
      <c r="F7" s="76">
        <f>SUM(I7:R7)</f>
        <v>0</v>
      </c>
      <c r="G7" s="76">
        <f>D7-F7</f>
        <v>0</v>
      </c>
      <c r="H7" s="76"/>
      <c r="I7" s="46"/>
      <c r="J7" s="46"/>
      <c r="K7" s="81"/>
      <c r="L7" s="81"/>
      <c r="M7" s="81"/>
      <c r="N7" s="81"/>
      <c r="O7" s="81"/>
      <c r="P7" s="81"/>
      <c r="Q7" s="81"/>
      <c r="R7" s="81"/>
      <c r="S7" s="81"/>
      <c r="T7" s="81"/>
      <c r="U7" s="81"/>
      <c r="V7" s="81"/>
      <c r="W7" s="81"/>
      <c r="X7" s="81"/>
      <c r="Y7" s="81"/>
      <c r="Z7" s="81"/>
    </row>
    <row r="8" spans="1:26" x14ac:dyDescent="0.25">
      <c r="A8" s="65"/>
      <c r="B8" s="66" t="s">
        <v>39</v>
      </c>
      <c r="C8" s="73"/>
      <c r="D8" s="79">
        <f t="shared" ref="D8:D58" si="3">C8</f>
        <v>0</v>
      </c>
      <c r="E8" s="80">
        <f t="shared" ref="E8:E58" si="4">C8-D8</f>
        <v>0</v>
      </c>
      <c r="F8" s="76">
        <f t="shared" ref="F8:F11" si="5">SUM(I8:R8)</f>
        <v>0</v>
      </c>
      <c r="G8" s="76">
        <f t="shared" ref="G8:G38" si="6">D8-F8</f>
        <v>0</v>
      </c>
      <c r="H8" s="76"/>
      <c r="I8" s="46"/>
      <c r="J8" s="46"/>
      <c r="K8" s="81"/>
      <c r="L8" s="81"/>
      <c r="M8" s="81"/>
      <c r="N8" s="81"/>
      <c r="O8" s="81"/>
      <c r="P8" s="81"/>
      <c r="Q8" s="81"/>
      <c r="R8" s="81"/>
      <c r="S8" s="81"/>
      <c r="T8" s="81"/>
      <c r="U8" s="81"/>
      <c r="V8" s="81"/>
      <c r="W8" s="81"/>
      <c r="X8" s="81"/>
      <c r="Y8" s="81"/>
      <c r="Z8" s="81"/>
    </row>
    <row r="9" spans="1:26" x14ac:dyDescent="0.25">
      <c r="A9" s="65"/>
      <c r="B9" s="66" t="s">
        <v>40</v>
      </c>
      <c r="C9" s="73"/>
      <c r="D9" s="79">
        <f t="shared" si="3"/>
        <v>0</v>
      </c>
      <c r="E9" s="80">
        <f t="shared" si="4"/>
        <v>0</v>
      </c>
      <c r="F9" s="76">
        <f t="shared" si="5"/>
        <v>0</v>
      </c>
      <c r="G9" s="76">
        <f t="shared" si="6"/>
        <v>0</v>
      </c>
      <c r="H9" s="76"/>
      <c r="I9" s="46"/>
      <c r="J9" s="46"/>
      <c r="K9" s="81"/>
      <c r="L9" s="81"/>
      <c r="M9" s="81"/>
      <c r="N9" s="81"/>
      <c r="O9" s="81"/>
      <c r="P9" s="81"/>
      <c r="Q9" s="81"/>
      <c r="R9" s="81"/>
      <c r="S9" s="81"/>
      <c r="T9" s="81"/>
      <c r="U9" s="81"/>
      <c r="V9" s="81"/>
      <c r="W9" s="81"/>
      <c r="X9" s="81"/>
      <c r="Y9" s="81"/>
      <c r="Z9" s="81"/>
    </row>
    <row r="10" spans="1:26" x14ac:dyDescent="0.25">
      <c r="A10" s="65"/>
      <c r="B10" s="66" t="s">
        <v>41</v>
      </c>
      <c r="C10" s="73"/>
      <c r="D10" s="79">
        <f t="shared" si="3"/>
        <v>0</v>
      </c>
      <c r="E10" s="80">
        <f t="shared" si="4"/>
        <v>0</v>
      </c>
      <c r="F10" s="76">
        <f t="shared" si="5"/>
        <v>0</v>
      </c>
      <c r="G10" s="76">
        <f t="shared" si="6"/>
        <v>0</v>
      </c>
      <c r="H10" s="76"/>
      <c r="I10" s="46"/>
      <c r="J10" s="46"/>
      <c r="K10" s="81"/>
      <c r="L10" s="81"/>
      <c r="M10" s="81"/>
      <c r="N10" s="81"/>
      <c r="O10" s="81"/>
      <c r="P10" s="81"/>
      <c r="Q10" s="81"/>
      <c r="R10" s="81"/>
      <c r="S10" s="81"/>
      <c r="T10" s="81"/>
      <c r="U10" s="81"/>
      <c r="V10" s="81"/>
      <c r="W10" s="81"/>
      <c r="X10" s="81"/>
      <c r="Y10" s="81"/>
      <c r="Z10" s="81"/>
    </row>
    <row r="11" spans="1:26" x14ac:dyDescent="0.25">
      <c r="A11" s="65"/>
      <c r="B11" s="66" t="s">
        <v>42</v>
      </c>
      <c r="C11" s="73"/>
      <c r="D11" s="79">
        <f t="shared" si="3"/>
        <v>0</v>
      </c>
      <c r="E11" s="80">
        <f t="shared" si="4"/>
        <v>0</v>
      </c>
      <c r="F11" s="76">
        <f t="shared" si="5"/>
        <v>0</v>
      </c>
      <c r="G11" s="76">
        <f t="shared" si="6"/>
        <v>0</v>
      </c>
      <c r="H11" s="76"/>
      <c r="I11" s="46"/>
      <c r="J11" s="46"/>
      <c r="K11" s="81"/>
      <c r="L11" s="81"/>
      <c r="M11" s="81"/>
      <c r="N11" s="81"/>
      <c r="O11" s="81"/>
      <c r="P11" s="81"/>
      <c r="Q11" s="81"/>
      <c r="R11" s="81"/>
      <c r="S11" s="81"/>
      <c r="T11" s="81"/>
      <c r="U11" s="81"/>
      <c r="V11" s="81"/>
      <c r="W11" s="81"/>
      <c r="X11" s="81"/>
      <c r="Y11" s="81"/>
      <c r="Z11" s="81"/>
    </row>
    <row r="12" spans="1:26" s="83" customFormat="1" x14ac:dyDescent="0.25">
      <c r="A12" s="65"/>
      <c r="B12" s="66" t="s">
        <v>43</v>
      </c>
      <c r="C12" s="73"/>
      <c r="D12" s="79">
        <f t="shared" si="3"/>
        <v>0</v>
      </c>
      <c r="E12" s="80">
        <f t="shared" si="4"/>
        <v>0</v>
      </c>
      <c r="F12" s="76">
        <f t="shared" ref="F12:F58" si="7">SUM(I12:R12)</f>
        <v>0</v>
      </c>
      <c r="G12" s="76">
        <f t="shared" si="6"/>
        <v>0</v>
      </c>
      <c r="H12" s="82"/>
      <c r="I12" s="46"/>
      <c r="J12" s="46"/>
      <c r="K12" s="81"/>
      <c r="L12" s="81"/>
      <c r="M12" s="81"/>
      <c r="N12" s="81"/>
      <c r="O12" s="81"/>
      <c r="P12" s="81"/>
      <c r="Q12" s="81"/>
      <c r="R12" s="81"/>
      <c r="S12" s="81"/>
      <c r="T12" s="81"/>
      <c r="U12" s="81"/>
      <c r="V12" s="81"/>
      <c r="W12" s="81"/>
      <c r="X12" s="81"/>
      <c r="Y12" s="81"/>
      <c r="Z12" s="81"/>
    </row>
    <row r="13" spans="1:26" x14ac:dyDescent="0.25">
      <c r="A13" s="65"/>
      <c r="B13" s="66" t="s">
        <v>44</v>
      </c>
      <c r="C13" s="73"/>
      <c r="D13" s="79">
        <f t="shared" si="3"/>
        <v>0</v>
      </c>
      <c r="E13" s="80">
        <f t="shared" si="4"/>
        <v>0</v>
      </c>
      <c r="F13" s="76">
        <f t="shared" si="7"/>
        <v>0</v>
      </c>
      <c r="G13" s="76">
        <f t="shared" si="6"/>
        <v>0</v>
      </c>
      <c r="H13" s="76"/>
      <c r="I13" s="46"/>
      <c r="J13" s="46"/>
      <c r="K13" s="81"/>
      <c r="L13" s="81"/>
      <c r="M13" s="81"/>
      <c r="N13" s="81"/>
      <c r="O13" s="81"/>
      <c r="P13" s="81"/>
      <c r="Q13" s="81"/>
      <c r="R13" s="81"/>
      <c r="S13" s="81"/>
      <c r="T13" s="81"/>
      <c r="U13" s="81"/>
      <c r="V13" s="81"/>
      <c r="W13" s="81"/>
      <c r="X13" s="81"/>
      <c r="Y13" s="81"/>
      <c r="Z13" s="81"/>
    </row>
    <row r="14" spans="1:26" x14ac:dyDescent="0.25">
      <c r="A14" s="65"/>
      <c r="B14" s="66" t="s">
        <v>45</v>
      </c>
      <c r="C14" s="73"/>
      <c r="D14" s="79">
        <f t="shared" si="3"/>
        <v>0</v>
      </c>
      <c r="E14" s="80">
        <f t="shared" si="4"/>
        <v>0</v>
      </c>
      <c r="F14" s="76">
        <f t="shared" si="7"/>
        <v>0</v>
      </c>
      <c r="G14" s="76">
        <f t="shared" si="6"/>
        <v>0</v>
      </c>
      <c r="H14" s="76"/>
      <c r="I14" s="46"/>
      <c r="J14" s="46"/>
      <c r="K14" s="81"/>
      <c r="L14" s="81"/>
      <c r="M14" s="81"/>
      <c r="N14" s="81"/>
      <c r="O14" s="81"/>
      <c r="P14" s="81"/>
      <c r="Q14" s="81"/>
      <c r="R14" s="81"/>
      <c r="S14" s="81"/>
      <c r="T14" s="81"/>
      <c r="U14" s="81"/>
      <c r="V14" s="81"/>
      <c r="W14" s="81"/>
      <c r="X14" s="81"/>
      <c r="Y14" s="81"/>
      <c r="Z14" s="81"/>
    </row>
    <row r="15" spans="1:26" x14ac:dyDescent="0.25">
      <c r="A15" s="65"/>
      <c r="B15" s="66" t="s">
        <v>46</v>
      </c>
      <c r="C15" s="73"/>
      <c r="D15" s="79">
        <f t="shared" si="3"/>
        <v>0</v>
      </c>
      <c r="E15" s="80">
        <f t="shared" si="4"/>
        <v>0</v>
      </c>
      <c r="F15" s="76">
        <f t="shared" si="7"/>
        <v>0</v>
      </c>
      <c r="G15" s="76">
        <f t="shared" si="6"/>
        <v>0</v>
      </c>
      <c r="H15" s="76"/>
      <c r="I15" s="46"/>
      <c r="J15" s="46"/>
      <c r="K15" s="81"/>
      <c r="L15" s="81"/>
      <c r="M15" s="81"/>
      <c r="N15" s="81"/>
      <c r="O15" s="81"/>
      <c r="P15" s="81"/>
      <c r="Q15" s="81"/>
      <c r="R15" s="81"/>
      <c r="S15" s="81"/>
      <c r="T15" s="81"/>
      <c r="U15" s="81"/>
      <c r="V15" s="81"/>
      <c r="W15" s="81"/>
      <c r="X15" s="81"/>
      <c r="Y15" s="81"/>
      <c r="Z15" s="81"/>
    </row>
    <row r="16" spans="1:26" x14ac:dyDescent="0.25">
      <c r="A16" s="65"/>
      <c r="B16" s="66" t="s">
        <v>47</v>
      </c>
      <c r="C16" s="73"/>
      <c r="D16" s="79">
        <f t="shared" si="3"/>
        <v>0</v>
      </c>
      <c r="E16" s="80">
        <f t="shared" si="4"/>
        <v>0</v>
      </c>
      <c r="F16" s="76">
        <f t="shared" si="7"/>
        <v>0</v>
      </c>
      <c r="G16" s="76">
        <f t="shared" si="6"/>
        <v>0</v>
      </c>
      <c r="H16" s="76"/>
      <c r="I16" s="46"/>
      <c r="J16" s="46"/>
      <c r="K16" s="81"/>
      <c r="L16" s="81"/>
      <c r="M16" s="81"/>
      <c r="N16" s="81"/>
      <c r="O16" s="81"/>
      <c r="P16" s="81"/>
      <c r="Q16" s="81"/>
      <c r="R16" s="81"/>
      <c r="S16" s="81"/>
      <c r="T16" s="81"/>
      <c r="U16" s="81"/>
      <c r="V16" s="81"/>
      <c r="W16" s="81"/>
      <c r="X16" s="81"/>
      <c r="Y16" s="81"/>
      <c r="Z16" s="81"/>
    </row>
    <row r="17" spans="1:26" x14ac:dyDescent="0.25">
      <c r="A17" s="65"/>
      <c r="B17" s="66" t="s">
        <v>48</v>
      </c>
      <c r="C17" s="73"/>
      <c r="D17" s="79">
        <f t="shared" si="3"/>
        <v>0</v>
      </c>
      <c r="E17" s="80">
        <f t="shared" si="4"/>
        <v>0</v>
      </c>
      <c r="F17" s="76">
        <f t="shared" si="7"/>
        <v>0</v>
      </c>
      <c r="G17" s="76">
        <f t="shared" si="6"/>
        <v>0</v>
      </c>
      <c r="H17" s="76"/>
      <c r="I17" s="46"/>
      <c r="J17" s="46"/>
      <c r="K17" s="81"/>
      <c r="L17" s="81"/>
      <c r="M17" s="81"/>
      <c r="N17" s="81"/>
      <c r="O17" s="81"/>
      <c r="P17" s="81"/>
      <c r="Q17" s="81"/>
      <c r="R17" s="81"/>
      <c r="S17" s="81"/>
      <c r="T17" s="81"/>
      <c r="U17" s="81"/>
      <c r="V17" s="81"/>
      <c r="W17" s="81"/>
      <c r="X17" s="81"/>
      <c r="Y17" s="81"/>
      <c r="Z17" s="81"/>
    </row>
    <row r="18" spans="1:26" x14ac:dyDescent="0.25">
      <c r="A18" s="65"/>
      <c r="B18" s="66" t="s">
        <v>49</v>
      </c>
      <c r="C18" s="73"/>
      <c r="D18" s="79">
        <f t="shared" si="3"/>
        <v>0</v>
      </c>
      <c r="E18" s="80">
        <f t="shared" si="4"/>
        <v>0</v>
      </c>
      <c r="F18" s="76">
        <f t="shared" si="7"/>
        <v>0</v>
      </c>
      <c r="G18" s="76">
        <f t="shared" si="6"/>
        <v>0</v>
      </c>
      <c r="H18" s="76"/>
      <c r="I18" s="46"/>
      <c r="J18" s="46"/>
      <c r="K18" s="81"/>
      <c r="L18" s="81"/>
      <c r="M18" s="81"/>
      <c r="N18" s="81"/>
      <c r="O18" s="81"/>
      <c r="P18" s="81"/>
      <c r="Q18" s="81"/>
      <c r="R18" s="81"/>
      <c r="S18" s="81"/>
      <c r="T18" s="81"/>
      <c r="U18" s="81"/>
      <c r="V18" s="81"/>
      <c r="W18" s="81"/>
      <c r="X18" s="81"/>
      <c r="Y18" s="81"/>
      <c r="Z18" s="81"/>
    </row>
    <row r="19" spans="1:26" x14ac:dyDescent="0.25">
      <c r="A19" s="65"/>
      <c r="B19" s="66" t="s">
        <v>50</v>
      </c>
      <c r="C19" s="73"/>
      <c r="D19" s="79">
        <f t="shared" si="3"/>
        <v>0</v>
      </c>
      <c r="E19" s="80">
        <f t="shared" si="4"/>
        <v>0</v>
      </c>
      <c r="F19" s="76">
        <f t="shared" si="7"/>
        <v>0</v>
      </c>
      <c r="G19" s="76">
        <f t="shared" si="6"/>
        <v>0</v>
      </c>
      <c r="H19" s="76"/>
      <c r="I19" s="46"/>
      <c r="J19" s="46"/>
      <c r="K19" s="81"/>
      <c r="L19" s="81"/>
      <c r="M19" s="81"/>
      <c r="N19" s="81"/>
      <c r="O19" s="81"/>
      <c r="P19" s="81"/>
      <c r="Q19" s="81"/>
      <c r="R19" s="81"/>
      <c r="S19" s="81"/>
      <c r="T19" s="81"/>
      <c r="U19" s="81"/>
      <c r="V19" s="81"/>
      <c r="W19" s="81"/>
      <c r="X19" s="81"/>
      <c r="Y19" s="81"/>
      <c r="Z19" s="81"/>
    </row>
    <row r="20" spans="1:26" x14ac:dyDescent="0.25">
      <c r="A20" s="65"/>
      <c r="B20" s="66" t="s">
        <v>51</v>
      </c>
      <c r="C20" s="73"/>
      <c r="D20" s="79">
        <f t="shared" si="3"/>
        <v>0</v>
      </c>
      <c r="E20" s="80">
        <f t="shared" si="4"/>
        <v>0</v>
      </c>
      <c r="F20" s="76">
        <f t="shared" si="7"/>
        <v>0</v>
      </c>
      <c r="G20" s="76">
        <f t="shared" si="6"/>
        <v>0</v>
      </c>
      <c r="H20" s="76"/>
      <c r="I20" s="46"/>
      <c r="J20" s="46"/>
      <c r="K20" s="81"/>
      <c r="L20" s="81"/>
      <c r="M20" s="81"/>
      <c r="N20" s="81"/>
      <c r="O20" s="81"/>
      <c r="P20" s="81"/>
      <c r="Q20" s="81"/>
      <c r="R20" s="81"/>
      <c r="S20" s="81"/>
      <c r="T20" s="81"/>
      <c r="U20" s="81"/>
      <c r="V20" s="81"/>
      <c r="W20" s="81"/>
      <c r="X20" s="81"/>
      <c r="Y20" s="81"/>
      <c r="Z20" s="81"/>
    </row>
    <row r="21" spans="1:26" x14ac:dyDescent="0.25">
      <c r="A21" s="65"/>
      <c r="B21" s="66" t="s">
        <v>52</v>
      </c>
      <c r="C21" s="73"/>
      <c r="D21" s="79">
        <f t="shared" si="3"/>
        <v>0</v>
      </c>
      <c r="E21" s="80">
        <f t="shared" si="4"/>
        <v>0</v>
      </c>
      <c r="F21" s="76">
        <f t="shared" si="7"/>
        <v>0</v>
      </c>
      <c r="G21" s="76">
        <f t="shared" si="6"/>
        <v>0</v>
      </c>
      <c r="H21" s="76"/>
      <c r="I21" s="46"/>
      <c r="J21" s="46"/>
      <c r="K21" s="81"/>
      <c r="L21" s="81"/>
      <c r="M21" s="81"/>
      <c r="N21" s="81"/>
      <c r="O21" s="81"/>
      <c r="P21" s="81"/>
      <c r="Q21" s="81"/>
      <c r="R21" s="81"/>
      <c r="S21" s="81"/>
      <c r="T21" s="81"/>
      <c r="U21" s="81"/>
      <c r="V21" s="81"/>
      <c r="W21" s="81"/>
      <c r="X21" s="81"/>
      <c r="Y21" s="81"/>
      <c r="Z21" s="81"/>
    </row>
    <row r="22" spans="1:26" x14ac:dyDescent="0.25">
      <c r="A22" s="65"/>
      <c r="B22" s="66" t="s">
        <v>53</v>
      </c>
      <c r="C22" s="73"/>
      <c r="D22" s="79">
        <f t="shared" si="3"/>
        <v>0</v>
      </c>
      <c r="E22" s="80">
        <f t="shared" si="4"/>
        <v>0</v>
      </c>
      <c r="F22" s="76">
        <f t="shared" si="7"/>
        <v>0</v>
      </c>
      <c r="G22" s="76">
        <f t="shared" si="6"/>
        <v>0</v>
      </c>
      <c r="H22" s="76"/>
      <c r="I22" s="46"/>
      <c r="J22" s="46"/>
      <c r="K22" s="81"/>
      <c r="L22" s="81"/>
      <c r="M22" s="81"/>
      <c r="N22" s="81"/>
      <c r="O22" s="81"/>
      <c r="P22" s="81"/>
      <c r="Q22" s="81"/>
      <c r="R22" s="81"/>
      <c r="S22" s="81"/>
      <c r="T22" s="81"/>
      <c r="U22" s="81"/>
      <c r="V22" s="81"/>
      <c r="W22" s="81"/>
      <c r="X22" s="81"/>
      <c r="Y22" s="81"/>
      <c r="Z22" s="81"/>
    </row>
    <row r="23" spans="1:26" x14ac:dyDescent="0.25">
      <c r="A23" s="65"/>
      <c r="B23" s="66" t="s">
        <v>54</v>
      </c>
      <c r="C23" s="73"/>
      <c r="D23" s="79">
        <f t="shared" si="3"/>
        <v>0</v>
      </c>
      <c r="E23" s="80">
        <f t="shared" si="4"/>
        <v>0</v>
      </c>
      <c r="F23" s="76">
        <f t="shared" si="7"/>
        <v>0</v>
      </c>
      <c r="G23" s="76">
        <f t="shared" si="6"/>
        <v>0</v>
      </c>
      <c r="H23" s="76"/>
      <c r="I23" s="46"/>
      <c r="J23" s="46"/>
      <c r="K23" s="81"/>
      <c r="L23" s="81"/>
      <c r="M23" s="81"/>
      <c r="N23" s="81"/>
      <c r="O23" s="81"/>
      <c r="P23" s="81"/>
      <c r="Q23" s="81"/>
      <c r="R23" s="81"/>
      <c r="S23" s="81"/>
      <c r="T23" s="81"/>
      <c r="U23" s="81"/>
      <c r="V23" s="81"/>
      <c r="W23" s="81"/>
      <c r="X23" s="81"/>
      <c r="Y23" s="81"/>
      <c r="Z23" s="81"/>
    </row>
    <row r="24" spans="1:26" x14ac:dyDescent="0.25">
      <c r="A24" s="65"/>
      <c r="B24" s="66" t="s">
        <v>55</v>
      </c>
      <c r="C24" s="73"/>
      <c r="D24" s="79">
        <f t="shared" si="3"/>
        <v>0</v>
      </c>
      <c r="E24" s="80">
        <f t="shared" si="4"/>
        <v>0</v>
      </c>
      <c r="F24" s="76">
        <f t="shared" si="7"/>
        <v>0</v>
      </c>
      <c r="G24" s="76">
        <f t="shared" si="6"/>
        <v>0</v>
      </c>
      <c r="H24" s="76"/>
      <c r="I24" s="46"/>
      <c r="J24" s="46"/>
      <c r="K24" s="81"/>
      <c r="L24" s="81"/>
      <c r="M24" s="81"/>
      <c r="N24" s="81"/>
      <c r="O24" s="81"/>
      <c r="P24" s="81"/>
      <c r="Q24" s="81"/>
      <c r="R24" s="81"/>
      <c r="S24" s="81"/>
      <c r="T24" s="81"/>
      <c r="U24" s="81"/>
      <c r="V24" s="81"/>
      <c r="W24" s="81"/>
      <c r="X24" s="81"/>
      <c r="Y24" s="81"/>
      <c r="Z24" s="81"/>
    </row>
    <row r="25" spans="1:26" x14ac:dyDescent="0.25">
      <c r="A25" s="65"/>
      <c r="B25" s="66" t="s">
        <v>56</v>
      </c>
      <c r="C25" s="73"/>
      <c r="D25" s="79">
        <f t="shared" si="3"/>
        <v>0</v>
      </c>
      <c r="E25" s="80">
        <f t="shared" si="4"/>
        <v>0</v>
      </c>
      <c r="F25" s="76">
        <f t="shared" si="7"/>
        <v>0</v>
      </c>
      <c r="G25" s="76">
        <f t="shared" si="6"/>
        <v>0</v>
      </c>
      <c r="H25" s="76"/>
      <c r="I25" s="46"/>
      <c r="J25" s="46"/>
      <c r="K25" s="81"/>
      <c r="L25" s="81"/>
      <c r="M25" s="81"/>
      <c r="N25" s="81"/>
      <c r="O25" s="81"/>
      <c r="P25" s="81"/>
      <c r="Q25" s="81"/>
      <c r="R25" s="81"/>
      <c r="S25" s="81"/>
      <c r="T25" s="81"/>
      <c r="U25" s="81"/>
      <c r="V25" s="81"/>
      <c r="W25" s="81"/>
      <c r="X25" s="81"/>
      <c r="Y25" s="81"/>
      <c r="Z25" s="81"/>
    </row>
    <row r="26" spans="1:26" x14ac:dyDescent="0.25">
      <c r="A26" s="65"/>
      <c r="B26" s="72" t="s">
        <v>57</v>
      </c>
      <c r="C26" s="73"/>
      <c r="D26" s="79">
        <f t="shared" si="3"/>
        <v>0</v>
      </c>
      <c r="E26" s="80">
        <f t="shared" si="4"/>
        <v>0</v>
      </c>
      <c r="F26" s="76">
        <f t="shared" si="7"/>
        <v>0</v>
      </c>
      <c r="G26" s="76">
        <f t="shared" si="6"/>
        <v>0</v>
      </c>
      <c r="H26" s="76"/>
      <c r="I26" s="46"/>
      <c r="J26" s="46"/>
      <c r="K26" s="81"/>
      <c r="L26" s="81"/>
      <c r="M26" s="81"/>
      <c r="N26" s="81"/>
      <c r="O26" s="81"/>
      <c r="P26" s="81"/>
      <c r="Q26" s="81"/>
      <c r="R26" s="81"/>
      <c r="S26" s="81"/>
      <c r="T26" s="81"/>
      <c r="U26" s="81"/>
      <c r="V26" s="81"/>
      <c r="W26" s="81"/>
      <c r="X26" s="81"/>
      <c r="Y26" s="81"/>
      <c r="Z26" s="81"/>
    </row>
    <row r="27" spans="1:26" x14ac:dyDescent="0.25">
      <c r="A27" s="65"/>
      <c r="B27" s="66" t="s">
        <v>58</v>
      </c>
      <c r="C27" s="73"/>
      <c r="D27" s="79">
        <f t="shared" si="3"/>
        <v>0</v>
      </c>
      <c r="E27" s="80">
        <f t="shared" si="4"/>
        <v>0</v>
      </c>
      <c r="F27" s="76">
        <f t="shared" si="7"/>
        <v>0</v>
      </c>
      <c r="G27" s="76">
        <f t="shared" si="6"/>
        <v>0</v>
      </c>
      <c r="H27" s="76"/>
      <c r="I27" s="46"/>
      <c r="J27" s="46"/>
      <c r="K27" s="81"/>
      <c r="L27" s="81"/>
      <c r="M27" s="81"/>
      <c r="N27" s="81"/>
      <c r="O27" s="81"/>
      <c r="P27" s="81"/>
      <c r="Q27" s="81"/>
      <c r="R27" s="81"/>
      <c r="S27" s="81"/>
      <c r="T27" s="81"/>
      <c r="U27" s="81"/>
      <c r="V27" s="81"/>
      <c r="W27" s="81"/>
      <c r="X27" s="81"/>
      <c r="Y27" s="81"/>
      <c r="Z27" s="81"/>
    </row>
    <row r="28" spans="1:26" s="83" customFormat="1" x14ac:dyDescent="0.25">
      <c r="A28" s="65"/>
      <c r="B28" s="66" t="s">
        <v>59</v>
      </c>
      <c r="C28" s="73"/>
      <c r="D28" s="79">
        <f t="shared" si="3"/>
        <v>0</v>
      </c>
      <c r="E28" s="80">
        <f t="shared" si="4"/>
        <v>0</v>
      </c>
      <c r="F28" s="76">
        <f t="shared" si="7"/>
        <v>0</v>
      </c>
      <c r="G28" s="76">
        <f t="shared" si="6"/>
        <v>0</v>
      </c>
      <c r="H28" s="82"/>
      <c r="I28" s="46"/>
      <c r="J28" s="46"/>
      <c r="K28" s="81"/>
      <c r="L28" s="81"/>
      <c r="M28" s="81"/>
      <c r="N28" s="81"/>
      <c r="O28" s="81"/>
      <c r="P28" s="81"/>
      <c r="Q28" s="81"/>
      <c r="R28" s="81"/>
      <c r="S28" s="81"/>
      <c r="T28" s="81"/>
      <c r="U28" s="81"/>
      <c r="V28" s="81"/>
      <c r="W28" s="81"/>
      <c r="X28" s="81"/>
      <c r="Y28" s="81"/>
      <c r="Z28" s="81"/>
    </row>
    <row r="29" spans="1:26" x14ac:dyDescent="0.25">
      <c r="A29" s="65"/>
      <c r="B29" s="66" t="s">
        <v>60</v>
      </c>
      <c r="C29" s="73"/>
      <c r="D29" s="79">
        <f t="shared" si="3"/>
        <v>0</v>
      </c>
      <c r="E29" s="80">
        <f t="shared" si="4"/>
        <v>0</v>
      </c>
      <c r="F29" s="76">
        <f t="shared" si="7"/>
        <v>0</v>
      </c>
      <c r="G29" s="76">
        <f t="shared" si="6"/>
        <v>0</v>
      </c>
      <c r="H29" s="76"/>
      <c r="I29" s="46"/>
      <c r="J29" s="46"/>
      <c r="K29" s="81"/>
      <c r="L29" s="81"/>
      <c r="M29" s="81"/>
      <c r="N29" s="81"/>
      <c r="O29" s="81"/>
      <c r="P29" s="81"/>
      <c r="Q29" s="81"/>
      <c r="R29" s="81"/>
      <c r="S29" s="81"/>
      <c r="T29" s="81"/>
      <c r="U29" s="81"/>
      <c r="V29" s="81"/>
      <c r="W29" s="81"/>
      <c r="X29" s="81"/>
      <c r="Y29" s="81"/>
      <c r="Z29" s="81"/>
    </row>
    <row r="30" spans="1:26" x14ac:dyDescent="0.25">
      <c r="A30" s="65"/>
      <c r="B30" s="66" t="s">
        <v>61</v>
      </c>
      <c r="C30" s="73"/>
      <c r="D30" s="79">
        <f t="shared" si="3"/>
        <v>0</v>
      </c>
      <c r="E30" s="80">
        <f t="shared" si="4"/>
        <v>0</v>
      </c>
      <c r="F30" s="76">
        <f t="shared" si="7"/>
        <v>0</v>
      </c>
      <c r="G30" s="76">
        <f t="shared" si="6"/>
        <v>0</v>
      </c>
      <c r="H30" s="76"/>
      <c r="I30" s="46"/>
      <c r="J30" s="46"/>
      <c r="K30" s="81"/>
      <c r="L30" s="81"/>
      <c r="M30" s="81"/>
      <c r="N30" s="81"/>
      <c r="O30" s="81"/>
      <c r="P30" s="81"/>
      <c r="Q30" s="81"/>
      <c r="R30" s="81"/>
      <c r="S30" s="81"/>
      <c r="T30" s="81"/>
      <c r="U30" s="81"/>
      <c r="V30" s="81"/>
      <c r="W30" s="81"/>
      <c r="X30" s="81"/>
      <c r="Y30" s="81"/>
      <c r="Z30" s="81"/>
    </row>
    <row r="31" spans="1:26" x14ac:dyDescent="0.25">
      <c r="A31" s="65"/>
      <c r="B31" s="66" t="s">
        <v>62</v>
      </c>
      <c r="C31" s="73"/>
      <c r="D31" s="79">
        <f t="shared" si="3"/>
        <v>0</v>
      </c>
      <c r="E31" s="80">
        <f t="shared" si="4"/>
        <v>0</v>
      </c>
      <c r="F31" s="76">
        <f t="shared" si="7"/>
        <v>0</v>
      </c>
      <c r="G31" s="76">
        <f t="shared" si="6"/>
        <v>0</v>
      </c>
      <c r="H31" s="76"/>
      <c r="I31" s="46"/>
      <c r="J31" s="46"/>
      <c r="K31" s="81"/>
      <c r="L31" s="81"/>
      <c r="M31" s="81"/>
      <c r="N31" s="81"/>
      <c r="O31" s="81"/>
      <c r="P31" s="81"/>
      <c r="Q31" s="81"/>
      <c r="R31" s="81"/>
      <c r="S31" s="81"/>
      <c r="T31" s="81"/>
      <c r="U31" s="81"/>
      <c r="V31" s="81"/>
      <c r="W31" s="81"/>
      <c r="X31" s="81"/>
      <c r="Y31" s="81"/>
      <c r="Z31" s="81"/>
    </row>
    <row r="32" spans="1:26" x14ac:dyDescent="0.25">
      <c r="A32" s="65"/>
      <c r="B32" s="66" t="s">
        <v>63</v>
      </c>
      <c r="C32" s="73"/>
      <c r="D32" s="79">
        <f t="shared" si="3"/>
        <v>0</v>
      </c>
      <c r="E32" s="80">
        <f t="shared" si="4"/>
        <v>0</v>
      </c>
      <c r="F32" s="76">
        <f t="shared" si="7"/>
        <v>0</v>
      </c>
      <c r="G32" s="76">
        <f t="shared" si="6"/>
        <v>0</v>
      </c>
      <c r="H32" s="76"/>
      <c r="I32" s="46"/>
      <c r="J32" s="46"/>
      <c r="K32" s="81"/>
      <c r="L32" s="81"/>
      <c r="M32" s="81"/>
      <c r="N32" s="81"/>
      <c r="O32" s="81"/>
      <c r="P32" s="81"/>
      <c r="Q32" s="81"/>
      <c r="R32" s="81"/>
      <c r="S32" s="81"/>
      <c r="T32" s="81"/>
      <c r="U32" s="81"/>
      <c r="V32" s="81"/>
      <c r="W32" s="81"/>
      <c r="X32" s="81"/>
      <c r="Y32" s="81"/>
      <c r="Z32" s="81"/>
    </row>
    <row r="33" spans="1:26" x14ac:dyDescent="0.25">
      <c r="A33" s="65"/>
      <c r="B33" s="66" t="s">
        <v>64</v>
      </c>
      <c r="C33" s="73"/>
      <c r="D33" s="79">
        <f t="shared" si="3"/>
        <v>0</v>
      </c>
      <c r="E33" s="80">
        <f t="shared" si="4"/>
        <v>0</v>
      </c>
      <c r="F33" s="76">
        <f t="shared" si="7"/>
        <v>0</v>
      </c>
      <c r="G33" s="76">
        <f t="shared" si="6"/>
        <v>0</v>
      </c>
      <c r="H33" s="76"/>
      <c r="I33" s="46"/>
      <c r="J33" s="46"/>
      <c r="K33" s="81"/>
      <c r="L33" s="81"/>
      <c r="M33" s="81"/>
      <c r="N33" s="81"/>
      <c r="O33" s="81"/>
      <c r="P33" s="81"/>
      <c r="Q33" s="81"/>
      <c r="R33" s="81"/>
      <c r="S33" s="81"/>
      <c r="T33" s="81"/>
      <c r="U33" s="81"/>
      <c r="V33" s="81"/>
      <c r="W33" s="81"/>
      <c r="X33" s="81"/>
      <c r="Y33" s="81"/>
      <c r="Z33" s="81"/>
    </row>
    <row r="34" spans="1:26" x14ac:dyDescent="0.25">
      <c r="A34" s="65"/>
      <c r="B34" s="66" t="s">
        <v>65</v>
      </c>
      <c r="C34" s="73"/>
      <c r="D34" s="79">
        <f t="shared" si="3"/>
        <v>0</v>
      </c>
      <c r="E34" s="80">
        <f t="shared" si="4"/>
        <v>0</v>
      </c>
      <c r="F34" s="76">
        <f t="shared" si="7"/>
        <v>0</v>
      </c>
      <c r="G34" s="76">
        <f t="shared" si="6"/>
        <v>0</v>
      </c>
      <c r="H34" s="76"/>
      <c r="I34" s="46"/>
      <c r="J34" s="46"/>
      <c r="K34" s="81"/>
      <c r="L34" s="81"/>
      <c r="M34" s="81"/>
      <c r="N34" s="81"/>
      <c r="O34" s="81"/>
      <c r="P34" s="81"/>
      <c r="Q34" s="81"/>
      <c r="R34" s="81"/>
      <c r="S34" s="81"/>
      <c r="T34" s="81"/>
      <c r="U34" s="81"/>
      <c r="V34" s="81"/>
      <c r="W34" s="81"/>
      <c r="X34" s="81"/>
      <c r="Y34" s="81"/>
      <c r="Z34" s="81"/>
    </row>
    <row r="35" spans="1:26" x14ac:dyDescent="0.25">
      <c r="A35" s="65"/>
      <c r="B35" s="66" t="s">
        <v>66</v>
      </c>
      <c r="C35" s="73"/>
      <c r="D35" s="79">
        <f t="shared" si="3"/>
        <v>0</v>
      </c>
      <c r="E35" s="80">
        <f t="shared" si="4"/>
        <v>0</v>
      </c>
      <c r="F35" s="76">
        <f t="shared" si="7"/>
        <v>0</v>
      </c>
      <c r="G35" s="76">
        <f t="shared" si="6"/>
        <v>0</v>
      </c>
      <c r="H35" s="76"/>
      <c r="I35" s="46"/>
      <c r="J35" s="46"/>
      <c r="K35" s="81"/>
      <c r="L35" s="81"/>
      <c r="M35" s="81"/>
      <c r="N35" s="81"/>
      <c r="O35" s="81"/>
      <c r="P35" s="81"/>
      <c r="Q35" s="81"/>
      <c r="R35" s="81"/>
      <c r="S35" s="81"/>
      <c r="T35" s="81"/>
      <c r="U35" s="81"/>
      <c r="V35" s="81"/>
      <c r="W35" s="81"/>
      <c r="X35" s="81"/>
      <c r="Y35" s="81"/>
      <c r="Z35" s="81"/>
    </row>
    <row r="36" spans="1:26" x14ac:dyDescent="0.25">
      <c r="A36" s="65"/>
      <c r="B36" s="66" t="s">
        <v>67</v>
      </c>
      <c r="C36" s="73"/>
      <c r="D36" s="79">
        <f t="shared" si="3"/>
        <v>0</v>
      </c>
      <c r="E36" s="80">
        <f t="shared" si="4"/>
        <v>0</v>
      </c>
      <c r="F36" s="76">
        <f t="shared" si="7"/>
        <v>0</v>
      </c>
      <c r="G36" s="76">
        <f t="shared" si="6"/>
        <v>0</v>
      </c>
      <c r="H36" s="76"/>
      <c r="I36" s="46"/>
      <c r="J36" s="46"/>
      <c r="K36" s="81"/>
      <c r="L36" s="81"/>
      <c r="M36" s="81"/>
      <c r="N36" s="81"/>
      <c r="O36" s="81"/>
      <c r="P36" s="81"/>
      <c r="Q36" s="81"/>
      <c r="R36" s="81"/>
      <c r="S36" s="81"/>
      <c r="T36" s="81"/>
      <c r="U36" s="81"/>
      <c r="V36" s="81"/>
      <c r="W36" s="81"/>
      <c r="X36" s="81"/>
      <c r="Y36" s="81"/>
      <c r="Z36" s="81"/>
    </row>
    <row r="37" spans="1:26" x14ac:dyDescent="0.25">
      <c r="A37" s="65"/>
      <c r="B37" s="66" t="s">
        <v>68</v>
      </c>
      <c r="C37" s="73"/>
      <c r="D37" s="79">
        <f t="shared" si="3"/>
        <v>0</v>
      </c>
      <c r="E37" s="80">
        <f t="shared" si="4"/>
        <v>0</v>
      </c>
      <c r="F37" s="76">
        <f t="shared" si="7"/>
        <v>0</v>
      </c>
      <c r="G37" s="76">
        <f t="shared" si="6"/>
        <v>0</v>
      </c>
      <c r="H37" s="76"/>
      <c r="I37" s="46"/>
      <c r="J37" s="46"/>
      <c r="K37" s="81"/>
      <c r="L37" s="81"/>
      <c r="M37" s="81"/>
      <c r="N37" s="81"/>
      <c r="O37" s="81"/>
      <c r="P37" s="81"/>
      <c r="Q37" s="81"/>
      <c r="R37" s="81"/>
      <c r="S37" s="81"/>
      <c r="T37" s="81"/>
      <c r="U37" s="81"/>
      <c r="V37" s="81"/>
      <c r="W37" s="81"/>
      <c r="X37" s="81"/>
      <c r="Y37" s="81"/>
      <c r="Z37" s="81"/>
    </row>
    <row r="38" spans="1:26" x14ac:dyDescent="0.25">
      <c r="A38" s="65"/>
      <c r="B38" s="66" t="s">
        <v>69</v>
      </c>
      <c r="C38" s="73"/>
      <c r="D38" s="79">
        <f t="shared" si="3"/>
        <v>0</v>
      </c>
      <c r="E38" s="80">
        <f t="shared" si="4"/>
        <v>0</v>
      </c>
      <c r="F38" s="76">
        <f t="shared" si="7"/>
        <v>0</v>
      </c>
      <c r="G38" s="76">
        <f t="shared" si="6"/>
        <v>0</v>
      </c>
      <c r="H38" s="76"/>
      <c r="I38" s="46"/>
      <c r="J38" s="46"/>
      <c r="K38" s="81"/>
      <c r="L38" s="81"/>
      <c r="M38" s="81"/>
      <c r="N38" s="81"/>
      <c r="O38" s="81"/>
      <c r="P38" s="81"/>
      <c r="Q38" s="81"/>
      <c r="R38" s="81"/>
      <c r="S38" s="81"/>
      <c r="T38" s="81"/>
      <c r="U38" s="81"/>
      <c r="V38" s="81"/>
      <c r="W38" s="81"/>
      <c r="X38" s="81"/>
      <c r="Y38" s="81"/>
      <c r="Z38" s="81"/>
    </row>
    <row r="39" spans="1:26" x14ac:dyDescent="0.25">
      <c r="A39" s="65"/>
      <c r="B39" s="66" t="s">
        <v>70</v>
      </c>
      <c r="C39" s="73"/>
      <c r="D39" s="79">
        <f t="shared" si="3"/>
        <v>0</v>
      </c>
      <c r="E39" s="80">
        <f t="shared" si="4"/>
        <v>0</v>
      </c>
      <c r="F39" s="76">
        <f t="shared" si="7"/>
        <v>0</v>
      </c>
      <c r="G39" s="76">
        <f t="shared" ref="G39:G58" si="8">D39-F39</f>
        <v>0</v>
      </c>
      <c r="H39" s="76"/>
      <c r="I39" s="46"/>
      <c r="J39" s="46"/>
      <c r="K39" s="81"/>
      <c r="L39" s="81"/>
      <c r="M39" s="81"/>
      <c r="N39" s="81"/>
      <c r="O39" s="81"/>
      <c r="P39" s="81"/>
      <c r="Q39" s="81"/>
      <c r="R39" s="81"/>
      <c r="S39" s="81"/>
      <c r="T39" s="81"/>
      <c r="U39" s="81"/>
      <c r="V39" s="81"/>
      <c r="W39" s="81"/>
      <c r="X39" s="81"/>
      <c r="Y39" s="81"/>
      <c r="Z39" s="81"/>
    </row>
    <row r="40" spans="1:26" x14ac:dyDescent="0.25">
      <c r="A40" s="65"/>
      <c r="B40" s="66" t="s">
        <v>71</v>
      </c>
      <c r="C40" s="73"/>
      <c r="D40" s="79">
        <f t="shared" si="3"/>
        <v>0</v>
      </c>
      <c r="E40" s="80">
        <f t="shared" si="4"/>
        <v>0</v>
      </c>
      <c r="F40" s="76">
        <f t="shared" si="7"/>
        <v>0</v>
      </c>
      <c r="G40" s="76">
        <f t="shared" si="8"/>
        <v>0</v>
      </c>
      <c r="H40" s="76"/>
      <c r="I40" s="46"/>
      <c r="J40" s="46"/>
      <c r="K40" s="81"/>
      <c r="L40" s="81"/>
      <c r="M40" s="81"/>
      <c r="N40" s="81"/>
      <c r="O40" s="81"/>
      <c r="P40" s="81"/>
      <c r="Q40" s="81"/>
      <c r="R40" s="81"/>
      <c r="S40" s="81"/>
      <c r="T40" s="81"/>
      <c r="U40" s="81"/>
      <c r="V40" s="81"/>
      <c r="W40" s="81"/>
      <c r="X40" s="81"/>
      <c r="Y40" s="81"/>
      <c r="Z40" s="81"/>
    </row>
    <row r="41" spans="1:26" x14ac:dyDescent="0.25">
      <c r="A41" s="65"/>
      <c r="B41" s="66" t="s">
        <v>72</v>
      </c>
      <c r="C41" s="73"/>
      <c r="D41" s="79">
        <f t="shared" si="3"/>
        <v>0</v>
      </c>
      <c r="E41" s="80">
        <f t="shared" si="4"/>
        <v>0</v>
      </c>
      <c r="F41" s="76">
        <f t="shared" si="7"/>
        <v>0</v>
      </c>
      <c r="G41" s="76">
        <f t="shared" si="8"/>
        <v>0</v>
      </c>
      <c r="H41" s="76"/>
      <c r="I41" s="46"/>
      <c r="J41" s="46"/>
      <c r="K41" s="81"/>
      <c r="L41" s="81"/>
      <c r="M41" s="81"/>
      <c r="N41" s="81"/>
      <c r="O41" s="81"/>
      <c r="P41" s="81"/>
      <c r="Q41" s="81"/>
      <c r="R41" s="81"/>
      <c r="S41" s="81"/>
      <c r="T41" s="81"/>
      <c r="U41" s="81"/>
      <c r="V41" s="81"/>
      <c r="W41" s="81"/>
      <c r="X41" s="81"/>
      <c r="Y41" s="81"/>
      <c r="Z41" s="81"/>
    </row>
    <row r="42" spans="1:26" x14ac:dyDescent="0.25">
      <c r="A42" s="65"/>
      <c r="B42" s="66" t="s">
        <v>73</v>
      </c>
      <c r="C42" s="73"/>
      <c r="D42" s="79">
        <f t="shared" si="3"/>
        <v>0</v>
      </c>
      <c r="E42" s="80">
        <f t="shared" si="4"/>
        <v>0</v>
      </c>
      <c r="F42" s="76">
        <f t="shared" si="7"/>
        <v>0</v>
      </c>
      <c r="G42" s="76">
        <f t="shared" si="8"/>
        <v>0</v>
      </c>
      <c r="H42" s="76"/>
      <c r="I42" s="46"/>
      <c r="J42" s="46"/>
      <c r="K42" s="81"/>
      <c r="L42" s="81"/>
      <c r="M42" s="81"/>
      <c r="N42" s="81"/>
      <c r="O42" s="81"/>
      <c r="P42" s="81"/>
      <c r="Q42" s="81"/>
      <c r="R42" s="81"/>
      <c r="S42" s="81"/>
      <c r="T42" s="81"/>
      <c r="U42" s="81"/>
      <c r="V42" s="81"/>
      <c r="W42" s="81"/>
      <c r="X42" s="81"/>
      <c r="Y42" s="81"/>
      <c r="Z42" s="81"/>
    </row>
    <row r="43" spans="1:26" x14ac:dyDescent="0.25">
      <c r="A43" s="65"/>
      <c r="B43" s="66" t="s">
        <v>74</v>
      </c>
      <c r="C43" s="73"/>
      <c r="D43" s="79">
        <f t="shared" si="3"/>
        <v>0</v>
      </c>
      <c r="E43" s="80">
        <f t="shared" si="4"/>
        <v>0</v>
      </c>
      <c r="F43" s="76">
        <f t="shared" si="7"/>
        <v>0</v>
      </c>
      <c r="G43" s="76">
        <f t="shared" si="8"/>
        <v>0</v>
      </c>
      <c r="H43" s="76"/>
      <c r="I43" s="46"/>
      <c r="J43" s="46"/>
      <c r="K43" s="81"/>
      <c r="L43" s="81"/>
      <c r="M43" s="81"/>
      <c r="N43" s="81"/>
      <c r="O43" s="81"/>
      <c r="P43" s="81"/>
      <c r="Q43" s="81"/>
      <c r="R43" s="81"/>
      <c r="S43" s="81"/>
      <c r="T43" s="81"/>
      <c r="U43" s="81"/>
      <c r="V43" s="81"/>
      <c r="W43" s="81"/>
      <c r="X43" s="81"/>
      <c r="Y43" s="81"/>
      <c r="Z43" s="81"/>
    </row>
    <row r="44" spans="1:26" x14ac:dyDescent="0.25">
      <c r="A44" s="65"/>
      <c r="B44" s="66" t="s">
        <v>75</v>
      </c>
      <c r="C44" s="73"/>
      <c r="D44" s="79">
        <f t="shared" si="3"/>
        <v>0</v>
      </c>
      <c r="E44" s="80">
        <f t="shared" si="4"/>
        <v>0</v>
      </c>
      <c r="F44" s="76">
        <f t="shared" si="7"/>
        <v>0</v>
      </c>
      <c r="G44" s="76">
        <f t="shared" si="8"/>
        <v>0</v>
      </c>
      <c r="H44" s="76"/>
      <c r="I44" s="46"/>
      <c r="J44" s="46"/>
      <c r="K44" s="81"/>
      <c r="L44" s="81"/>
      <c r="M44" s="81"/>
      <c r="N44" s="81"/>
      <c r="O44" s="81"/>
      <c r="P44" s="81"/>
      <c r="Q44" s="81"/>
      <c r="R44" s="81"/>
      <c r="S44" s="81"/>
      <c r="T44" s="81"/>
      <c r="U44" s="81"/>
      <c r="V44" s="81"/>
      <c r="W44" s="81"/>
      <c r="X44" s="81"/>
      <c r="Y44" s="81"/>
      <c r="Z44" s="81"/>
    </row>
    <row r="45" spans="1:26" x14ac:dyDescent="0.25">
      <c r="A45" s="65"/>
      <c r="B45" s="72" t="s">
        <v>76</v>
      </c>
      <c r="C45" s="73"/>
      <c r="D45" s="79">
        <f t="shared" si="3"/>
        <v>0</v>
      </c>
      <c r="E45" s="80">
        <f t="shared" si="4"/>
        <v>0</v>
      </c>
      <c r="F45" s="76">
        <f t="shared" si="7"/>
        <v>0</v>
      </c>
      <c r="G45" s="76">
        <f t="shared" si="8"/>
        <v>0</v>
      </c>
      <c r="H45" s="76"/>
      <c r="I45" s="46"/>
      <c r="J45" s="46"/>
      <c r="K45" s="81"/>
      <c r="L45" s="81"/>
      <c r="M45" s="81"/>
      <c r="N45" s="81"/>
      <c r="O45" s="81"/>
      <c r="P45" s="81"/>
      <c r="Q45" s="81"/>
      <c r="R45" s="81"/>
      <c r="S45" s="81"/>
      <c r="T45" s="81"/>
      <c r="U45" s="81"/>
      <c r="V45" s="81"/>
      <c r="W45" s="81"/>
      <c r="X45" s="81"/>
      <c r="Y45" s="81"/>
      <c r="Z45" s="81"/>
    </row>
    <row r="46" spans="1:26" x14ac:dyDescent="0.25">
      <c r="A46" s="65"/>
      <c r="B46" s="66" t="s">
        <v>77</v>
      </c>
      <c r="C46" s="73"/>
      <c r="D46" s="79">
        <f t="shared" si="3"/>
        <v>0</v>
      </c>
      <c r="E46" s="80">
        <f t="shared" si="4"/>
        <v>0</v>
      </c>
      <c r="F46" s="76">
        <f t="shared" si="7"/>
        <v>0</v>
      </c>
      <c r="G46" s="76">
        <f t="shared" si="8"/>
        <v>0</v>
      </c>
      <c r="H46" s="76"/>
      <c r="I46" s="46"/>
      <c r="J46" s="46"/>
      <c r="K46" s="81"/>
      <c r="L46" s="81"/>
      <c r="M46" s="81"/>
      <c r="N46" s="81"/>
      <c r="O46" s="81"/>
      <c r="P46" s="81"/>
      <c r="Q46" s="81"/>
      <c r="R46" s="81"/>
      <c r="S46" s="81"/>
      <c r="T46" s="81"/>
      <c r="U46" s="81"/>
      <c r="V46" s="81"/>
      <c r="W46" s="81"/>
      <c r="X46" s="81"/>
      <c r="Y46" s="81"/>
      <c r="Z46" s="81"/>
    </row>
    <row r="47" spans="1:26" x14ac:dyDescent="0.25">
      <c r="A47" s="65"/>
      <c r="B47" s="66" t="s">
        <v>78</v>
      </c>
      <c r="C47" s="73"/>
      <c r="D47" s="79">
        <f t="shared" si="3"/>
        <v>0</v>
      </c>
      <c r="E47" s="80">
        <f t="shared" si="4"/>
        <v>0</v>
      </c>
      <c r="F47" s="76">
        <f t="shared" si="7"/>
        <v>0</v>
      </c>
      <c r="G47" s="76">
        <f t="shared" si="8"/>
        <v>0</v>
      </c>
      <c r="H47" s="76"/>
      <c r="I47" s="46"/>
      <c r="J47" s="46"/>
      <c r="K47" s="81"/>
      <c r="L47" s="81"/>
      <c r="M47" s="81"/>
      <c r="N47" s="81"/>
      <c r="O47" s="81"/>
      <c r="P47" s="81"/>
      <c r="Q47" s="81"/>
      <c r="R47" s="81"/>
      <c r="S47" s="81"/>
      <c r="T47" s="81"/>
      <c r="U47" s="81"/>
      <c r="V47" s="81"/>
      <c r="W47" s="81"/>
      <c r="X47" s="81"/>
      <c r="Y47" s="81"/>
      <c r="Z47" s="81"/>
    </row>
    <row r="48" spans="1:26" x14ac:dyDescent="0.25">
      <c r="A48" s="65"/>
      <c r="B48" s="66" t="s">
        <v>79</v>
      </c>
      <c r="C48" s="73"/>
      <c r="D48" s="79">
        <f t="shared" si="3"/>
        <v>0</v>
      </c>
      <c r="E48" s="80">
        <f t="shared" si="4"/>
        <v>0</v>
      </c>
      <c r="F48" s="76">
        <f t="shared" si="7"/>
        <v>0</v>
      </c>
      <c r="G48" s="76">
        <f t="shared" si="8"/>
        <v>0</v>
      </c>
      <c r="H48" s="76"/>
      <c r="I48" s="46"/>
      <c r="J48" s="46"/>
      <c r="K48" s="81"/>
      <c r="L48" s="81"/>
      <c r="M48" s="81"/>
      <c r="N48" s="81"/>
      <c r="O48" s="81"/>
      <c r="P48" s="81"/>
      <c r="Q48" s="81"/>
      <c r="R48" s="81"/>
      <c r="S48" s="81"/>
      <c r="T48" s="81"/>
      <c r="U48" s="81"/>
      <c r="V48" s="81"/>
      <c r="W48" s="81"/>
      <c r="X48" s="81"/>
      <c r="Y48" s="81"/>
      <c r="Z48" s="81"/>
    </row>
    <row r="49" spans="1:26" x14ac:dyDescent="0.25">
      <c r="A49" s="65"/>
      <c r="B49" s="66" t="s">
        <v>80</v>
      </c>
      <c r="C49" s="73"/>
      <c r="D49" s="79">
        <f t="shared" si="3"/>
        <v>0</v>
      </c>
      <c r="E49" s="80">
        <f t="shared" si="4"/>
        <v>0</v>
      </c>
      <c r="F49" s="76">
        <f t="shared" si="7"/>
        <v>0</v>
      </c>
      <c r="G49" s="76">
        <f t="shared" si="8"/>
        <v>0</v>
      </c>
      <c r="H49" s="82"/>
      <c r="I49" s="46"/>
      <c r="J49" s="46"/>
      <c r="K49" s="81"/>
      <c r="L49" s="81"/>
      <c r="M49" s="81"/>
      <c r="N49" s="81"/>
      <c r="O49" s="81"/>
      <c r="P49" s="81"/>
      <c r="Q49" s="81"/>
      <c r="R49" s="81"/>
      <c r="S49" s="81"/>
      <c r="T49" s="81"/>
      <c r="U49" s="81"/>
      <c r="V49" s="81"/>
      <c r="W49" s="81"/>
      <c r="X49" s="81"/>
      <c r="Y49" s="81"/>
      <c r="Z49" s="81"/>
    </row>
    <row r="50" spans="1:26" x14ac:dyDescent="0.25">
      <c r="A50" s="65"/>
      <c r="B50" s="72" t="s">
        <v>81</v>
      </c>
      <c r="C50" s="73"/>
      <c r="D50" s="79">
        <f t="shared" si="3"/>
        <v>0</v>
      </c>
      <c r="E50" s="80">
        <f t="shared" si="4"/>
        <v>0</v>
      </c>
      <c r="F50" s="76">
        <f t="shared" si="7"/>
        <v>0</v>
      </c>
      <c r="G50" s="76">
        <f t="shared" si="8"/>
        <v>0</v>
      </c>
      <c r="H50" s="76"/>
      <c r="I50" s="46"/>
      <c r="J50" s="46"/>
      <c r="K50" s="81"/>
      <c r="L50" s="81"/>
      <c r="M50" s="81"/>
      <c r="N50" s="81"/>
      <c r="O50" s="81"/>
      <c r="P50" s="81"/>
      <c r="Q50" s="81"/>
      <c r="R50" s="81"/>
      <c r="S50" s="81"/>
      <c r="T50" s="81"/>
      <c r="U50" s="81"/>
      <c r="V50" s="81"/>
      <c r="W50" s="81"/>
      <c r="X50" s="81"/>
      <c r="Y50" s="81"/>
      <c r="Z50" s="81"/>
    </row>
    <row r="51" spans="1:26" x14ac:dyDescent="0.25">
      <c r="A51" s="65"/>
      <c r="B51" s="66" t="s">
        <v>82</v>
      </c>
      <c r="C51" s="73"/>
      <c r="D51" s="79">
        <f t="shared" si="3"/>
        <v>0</v>
      </c>
      <c r="E51" s="80">
        <f t="shared" si="4"/>
        <v>0</v>
      </c>
      <c r="F51" s="76">
        <f t="shared" si="7"/>
        <v>0</v>
      </c>
      <c r="G51" s="76">
        <f t="shared" si="8"/>
        <v>0</v>
      </c>
      <c r="H51" s="76"/>
      <c r="I51" s="46"/>
      <c r="J51" s="46"/>
      <c r="K51" s="81"/>
      <c r="L51" s="81"/>
      <c r="M51" s="81"/>
      <c r="N51" s="81"/>
      <c r="O51" s="81"/>
      <c r="P51" s="81"/>
      <c r="Q51" s="81"/>
      <c r="R51" s="81"/>
      <c r="S51" s="81"/>
      <c r="T51" s="81"/>
      <c r="U51" s="81"/>
      <c r="V51" s="81"/>
      <c r="W51" s="81"/>
      <c r="X51" s="81"/>
      <c r="Y51" s="81"/>
      <c r="Z51" s="81"/>
    </row>
    <row r="52" spans="1:26" x14ac:dyDescent="0.25">
      <c r="A52" s="65"/>
      <c r="B52" s="66" t="s">
        <v>83</v>
      </c>
      <c r="C52" s="73"/>
      <c r="D52" s="79">
        <f t="shared" si="3"/>
        <v>0</v>
      </c>
      <c r="E52" s="80">
        <f t="shared" si="4"/>
        <v>0</v>
      </c>
      <c r="F52" s="76">
        <f t="shared" si="7"/>
        <v>0</v>
      </c>
      <c r="G52" s="76">
        <f t="shared" si="8"/>
        <v>0</v>
      </c>
      <c r="H52" s="76"/>
      <c r="I52" s="46"/>
      <c r="J52" s="46"/>
      <c r="K52" s="81"/>
      <c r="L52" s="81"/>
      <c r="M52" s="81"/>
      <c r="N52" s="81"/>
      <c r="O52" s="81"/>
      <c r="P52" s="81"/>
      <c r="Q52" s="81"/>
      <c r="R52" s="81"/>
      <c r="S52" s="81"/>
      <c r="T52" s="81"/>
      <c r="U52" s="81"/>
      <c r="V52" s="81"/>
      <c r="W52" s="81"/>
      <c r="X52" s="81"/>
      <c r="Y52" s="81"/>
      <c r="Z52" s="81"/>
    </row>
    <row r="53" spans="1:26" x14ac:dyDescent="0.25">
      <c r="A53" s="65"/>
      <c r="B53" s="66" t="s">
        <v>84</v>
      </c>
      <c r="C53" s="73"/>
      <c r="D53" s="79">
        <f t="shared" si="3"/>
        <v>0</v>
      </c>
      <c r="E53" s="80">
        <f t="shared" si="4"/>
        <v>0</v>
      </c>
      <c r="F53" s="76">
        <f t="shared" si="7"/>
        <v>0</v>
      </c>
      <c r="G53" s="76">
        <f t="shared" si="8"/>
        <v>0</v>
      </c>
      <c r="H53" s="76"/>
      <c r="I53" s="46"/>
      <c r="J53" s="46"/>
      <c r="K53" s="81"/>
      <c r="L53" s="81"/>
      <c r="M53" s="81"/>
      <c r="N53" s="81"/>
      <c r="O53" s="81"/>
      <c r="P53" s="81"/>
      <c r="Q53" s="81"/>
      <c r="R53" s="81"/>
      <c r="S53" s="81"/>
      <c r="T53" s="81"/>
      <c r="U53" s="81"/>
      <c r="V53" s="81"/>
      <c r="W53" s="81"/>
      <c r="X53" s="81"/>
      <c r="Y53" s="81"/>
      <c r="Z53" s="81"/>
    </row>
    <row r="54" spans="1:26" x14ac:dyDescent="0.25">
      <c r="A54" s="65"/>
      <c r="B54" s="72" t="s">
        <v>85</v>
      </c>
      <c r="C54" s="73"/>
      <c r="D54" s="79">
        <f t="shared" si="3"/>
        <v>0</v>
      </c>
      <c r="E54" s="80">
        <f t="shared" si="4"/>
        <v>0</v>
      </c>
      <c r="F54" s="76">
        <f>SUM(I54:R54)</f>
        <v>0</v>
      </c>
      <c r="G54" s="76">
        <f t="shared" si="8"/>
        <v>0</v>
      </c>
      <c r="H54" s="76"/>
      <c r="I54" s="46"/>
      <c r="J54" s="46"/>
      <c r="K54" s="81"/>
      <c r="L54" s="81"/>
      <c r="M54" s="81"/>
      <c r="N54" s="81"/>
      <c r="O54" s="81"/>
      <c r="P54" s="81"/>
      <c r="Q54" s="81"/>
      <c r="R54" s="81"/>
      <c r="S54" s="81"/>
      <c r="T54" s="81"/>
      <c r="U54" s="81"/>
      <c r="V54" s="81"/>
      <c r="W54" s="81"/>
      <c r="X54" s="81"/>
      <c r="Y54" s="81"/>
      <c r="Z54" s="81"/>
    </row>
    <row r="55" spans="1:26" x14ac:dyDescent="0.25">
      <c r="A55" s="65"/>
      <c r="B55" s="66" t="s">
        <v>86</v>
      </c>
      <c r="C55" s="73"/>
      <c r="D55" s="79">
        <f t="shared" si="3"/>
        <v>0</v>
      </c>
      <c r="E55" s="80">
        <f t="shared" si="4"/>
        <v>0</v>
      </c>
      <c r="F55" s="76">
        <f t="shared" si="7"/>
        <v>0</v>
      </c>
      <c r="G55" s="76">
        <f t="shared" si="8"/>
        <v>0</v>
      </c>
      <c r="H55" s="76"/>
      <c r="I55" s="46"/>
      <c r="J55" s="46"/>
      <c r="K55" s="81"/>
      <c r="L55" s="81"/>
      <c r="M55" s="81"/>
      <c r="N55" s="81"/>
      <c r="O55" s="81"/>
      <c r="P55" s="81"/>
      <c r="Q55" s="81"/>
      <c r="R55" s="81"/>
      <c r="S55" s="81"/>
      <c r="T55" s="81"/>
      <c r="U55" s="81"/>
      <c r="V55" s="81"/>
      <c r="W55" s="81"/>
      <c r="X55" s="81"/>
      <c r="Y55" s="81"/>
      <c r="Z55" s="81"/>
    </row>
    <row r="56" spans="1:26" x14ac:dyDescent="0.25">
      <c r="A56" s="65"/>
      <c r="B56" s="66" t="s">
        <v>87</v>
      </c>
      <c r="C56" s="73"/>
      <c r="D56" s="79">
        <f t="shared" si="3"/>
        <v>0</v>
      </c>
      <c r="E56" s="80">
        <f t="shared" si="4"/>
        <v>0</v>
      </c>
      <c r="F56" s="76">
        <f t="shared" si="7"/>
        <v>0</v>
      </c>
      <c r="G56" s="76">
        <f t="shared" si="8"/>
        <v>0</v>
      </c>
      <c r="H56" s="76"/>
      <c r="I56" s="46"/>
      <c r="J56" s="46"/>
      <c r="K56" s="81"/>
      <c r="L56" s="81"/>
      <c r="M56" s="81"/>
      <c r="N56" s="81"/>
      <c r="O56" s="81"/>
      <c r="P56" s="81"/>
      <c r="Q56" s="81"/>
      <c r="R56" s="81"/>
      <c r="S56" s="81"/>
      <c r="T56" s="81"/>
      <c r="U56" s="81"/>
      <c r="V56" s="81"/>
      <c r="W56" s="81"/>
      <c r="X56" s="81"/>
      <c r="Y56" s="81"/>
      <c r="Z56" s="81"/>
    </row>
    <row r="57" spans="1:26" x14ac:dyDescent="0.25">
      <c r="A57" s="65"/>
      <c r="B57" s="66" t="s">
        <v>88</v>
      </c>
      <c r="C57" s="73"/>
      <c r="D57" s="79">
        <f t="shared" si="3"/>
        <v>0</v>
      </c>
      <c r="E57" s="80">
        <f t="shared" si="4"/>
        <v>0</v>
      </c>
      <c r="F57" s="76">
        <f t="shared" si="7"/>
        <v>0</v>
      </c>
      <c r="G57" s="76">
        <f t="shared" si="8"/>
        <v>0</v>
      </c>
      <c r="H57" s="76"/>
      <c r="I57" s="46"/>
      <c r="J57" s="46"/>
      <c r="K57" s="81"/>
      <c r="L57" s="81"/>
      <c r="M57" s="81"/>
      <c r="N57" s="81"/>
      <c r="O57" s="81"/>
      <c r="P57" s="81"/>
      <c r="Q57" s="81"/>
      <c r="R57" s="81"/>
      <c r="S57" s="81"/>
      <c r="T57" s="81"/>
      <c r="U57" s="81"/>
      <c r="V57" s="81"/>
      <c r="W57" s="81"/>
      <c r="X57" s="81"/>
      <c r="Y57" s="81"/>
      <c r="Z57" s="81"/>
    </row>
    <row r="58" spans="1:26" x14ac:dyDescent="0.25">
      <c r="A58" s="65"/>
      <c r="B58" s="66" t="s">
        <v>89</v>
      </c>
      <c r="C58" s="73"/>
      <c r="D58" s="79">
        <f t="shared" si="3"/>
        <v>0</v>
      </c>
      <c r="E58" s="80">
        <f t="shared" si="4"/>
        <v>0</v>
      </c>
      <c r="F58" s="76">
        <f t="shared" si="7"/>
        <v>0</v>
      </c>
      <c r="G58" s="76">
        <f t="shared" si="8"/>
        <v>0</v>
      </c>
      <c r="H58" s="76"/>
      <c r="I58" s="46"/>
      <c r="J58" s="46"/>
      <c r="K58" s="81"/>
      <c r="L58" s="81"/>
      <c r="M58" s="81"/>
      <c r="N58" s="81"/>
      <c r="O58" s="81"/>
      <c r="P58" s="81"/>
      <c r="Q58" s="81"/>
      <c r="R58" s="81"/>
      <c r="S58" s="81"/>
      <c r="T58" s="81"/>
      <c r="U58" s="81"/>
      <c r="V58" s="81"/>
      <c r="W58" s="81"/>
      <c r="X58" s="81"/>
      <c r="Y58" s="81"/>
      <c r="Z58" s="81"/>
    </row>
    <row r="59" spans="1:26" x14ac:dyDescent="0.25">
      <c r="A59" s="65"/>
      <c r="B59" s="66" t="s">
        <v>90</v>
      </c>
      <c r="C59" s="73"/>
      <c r="D59" s="79"/>
      <c r="E59" s="80"/>
      <c r="F59" s="76"/>
      <c r="G59" s="76"/>
      <c r="H59" s="76"/>
      <c r="I59" s="46">
        <f>IF(I60-I80&lt;0,I60-I80,0)</f>
        <v>0</v>
      </c>
      <c r="J59" s="46">
        <f t="shared" ref="J59:Z59" si="9">IF(J60-J80&lt;0,J60-J80,0)</f>
        <v>0</v>
      </c>
      <c r="K59" s="46">
        <f t="shared" si="9"/>
        <v>0</v>
      </c>
      <c r="L59" s="46">
        <f t="shared" si="9"/>
        <v>0</v>
      </c>
      <c r="M59" s="46">
        <f t="shared" si="9"/>
        <v>0</v>
      </c>
      <c r="N59" s="46">
        <f t="shared" si="9"/>
        <v>0</v>
      </c>
      <c r="O59" s="46">
        <f t="shared" si="9"/>
        <v>0</v>
      </c>
      <c r="P59" s="46">
        <f t="shared" si="9"/>
        <v>0</v>
      </c>
      <c r="Q59" s="46">
        <f t="shared" si="9"/>
        <v>0</v>
      </c>
      <c r="R59" s="46">
        <f t="shared" si="9"/>
        <v>0</v>
      </c>
      <c r="S59" s="46">
        <f t="shared" si="9"/>
        <v>0</v>
      </c>
      <c r="T59" s="46">
        <f t="shared" si="9"/>
        <v>0</v>
      </c>
      <c r="U59" s="46">
        <f t="shared" si="9"/>
        <v>0</v>
      </c>
      <c r="V59" s="46">
        <f t="shared" si="9"/>
        <v>0</v>
      </c>
      <c r="W59" s="46">
        <f t="shared" si="9"/>
        <v>0</v>
      </c>
      <c r="X59" s="46">
        <f t="shared" si="9"/>
        <v>0</v>
      </c>
      <c r="Y59" s="46">
        <f t="shared" si="9"/>
        <v>0</v>
      </c>
      <c r="Z59" s="46">
        <f t="shared" si="9"/>
        <v>0</v>
      </c>
    </row>
    <row r="60" spans="1:26" s="71" customFormat="1" ht="13.8" thickBot="1" x14ac:dyDescent="0.3">
      <c r="A60" s="65"/>
      <c r="B60" s="84" t="s">
        <v>91</v>
      </c>
      <c r="C60" s="85">
        <f>SUM(C6:C58)</f>
        <v>0</v>
      </c>
      <c r="D60" s="79">
        <f>SUM(D7:D58)</f>
        <v>0</v>
      </c>
      <c r="E60" s="86">
        <f>SUM(E6:E58)</f>
        <v>0</v>
      </c>
      <c r="F60" s="86">
        <f>SUM(F6:F58)</f>
        <v>0</v>
      </c>
      <c r="G60" s="86">
        <f>SUM(G6:G58)</f>
        <v>0</v>
      </c>
      <c r="H60" s="87"/>
      <c r="I60" s="88">
        <f>SUM(I6:I58)</f>
        <v>0</v>
      </c>
      <c r="J60" s="88">
        <f>SUM(J6:J58)</f>
        <v>0</v>
      </c>
      <c r="K60" s="88">
        <f>SUM(K6:K58)</f>
        <v>0</v>
      </c>
      <c r="L60" s="88">
        <f t="shared" ref="L60:Z60" si="10">SUM(L6:L58)</f>
        <v>0</v>
      </c>
      <c r="M60" s="88">
        <f t="shared" si="10"/>
        <v>0</v>
      </c>
      <c r="N60" s="88">
        <f t="shared" si="10"/>
        <v>0</v>
      </c>
      <c r="O60" s="88">
        <f t="shared" si="10"/>
        <v>0</v>
      </c>
      <c r="P60" s="88">
        <f t="shared" si="10"/>
        <v>0</v>
      </c>
      <c r="Q60" s="88">
        <f t="shared" si="10"/>
        <v>0</v>
      </c>
      <c r="R60" s="88">
        <f t="shared" si="10"/>
        <v>0</v>
      </c>
      <c r="S60" s="88">
        <f t="shared" si="10"/>
        <v>0</v>
      </c>
      <c r="T60" s="88">
        <f t="shared" si="10"/>
        <v>0</v>
      </c>
      <c r="U60" s="88">
        <f t="shared" si="10"/>
        <v>0</v>
      </c>
      <c r="V60" s="88">
        <f t="shared" si="10"/>
        <v>0</v>
      </c>
      <c r="W60" s="88">
        <f t="shared" si="10"/>
        <v>0</v>
      </c>
      <c r="X60" s="88">
        <f t="shared" si="10"/>
        <v>0</v>
      </c>
      <c r="Y60" s="88">
        <f t="shared" si="10"/>
        <v>0</v>
      </c>
      <c r="Z60" s="88">
        <f t="shared" si="10"/>
        <v>0</v>
      </c>
    </row>
    <row r="61" spans="1:26" ht="13.8" thickTop="1" x14ac:dyDescent="0.25">
      <c r="A61" s="65"/>
      <c r="B61" s="89"/>
      <c r="C61" s="90"/>
      <c r="D61" s="91"/>
      <c r="E61" s="92"/>
      <c r="F61" s="93"/>
      <c r="G61" s="93"/>
      <c r="H61" s="93"/>
      <c r="I61" s="94"/>
      <c r="J61" s="94"/>
      <c r="K61" s="95"/>
      <c r="L61" s="95"/>
      <c r="M61" s="95"/>
      <c r="N61" s="95"/>
      <c r="O61" s="95"/>
      <c r="P61" s="95"/>
      <c r="Q61" s="95"/>
      <c r="R61" s="95"/>
      <c r="S61" s="95"/>
      <c r="T61" s="95"/>
      <c r="U61" s="95"/>
      <c r="V61" s="95"/>
      <c r="W61" s="95"/>
      <c r="X61" s="95"/>
      <c r="Y61" s="95"/>
      <c r="Z61" s="95"/>
    </row>
    <row r="62" spans="1:26" s="60" customFormat="1" x14ac:dyDescent="0.25">
      <c r="A62" s="65"/>
      <c r="B62" s="66"/>
      <c r="C62" s="73"/>
      <c r="D62" s="96"/>
      <c r="E62" s="97"/>
      <c r="F62" s="97"/>
      <c r="G62" s="97"/>
      <c r="H62" s="98"/>
      <c r="I62" s="99"/>
      <c r="J62" s="99"/>
      <c r="K62" s="96"/>
      <c r="L62" s="96"/>
      <c r="M62" s="96"/>
      <c r="N62" s="96"/>
      <c r="O62" s="96"/>
      <c r="P62" s="96"/>
      <c r="Q62" s="96"/>
      <c r="R62" s="96"/>
      <c r="S62" s="96"/>
      <c r="T62" s="96"/>
      <c r="U62" s="96"/>
      <c r="V62" s="96"/>
      <c r="W62" s="96"/>
      <c r="X62" s="96"/>
      <c r="Y62" s="96"/>
      <c r="Z62" s="96"/>
    </row>
    <row r="63" spans="1:26" s="60" customFormat="1" ht="26.4" x14ac:dyDescent="0.25">
      <c r="A63" s="65"/>
      <c r="B63" s="66"/>
      <c r="C63" s="73"/>
      <c r="D63" s="100" t="s">
        <v>92</v>
      </c>
      <c r="E63" s="98"/>
      <c r="F63" s="98" t="s">
        <v>93</v>
      </c>
      <c r="G63" s="98" t="s">
        <v>6</v>
      </c>
      <c r="H63" s="98"/>
      <c r="I63" s="81" t="s">
        <v>94</v>
      </c>
      <c r="J63" s="101"/>
      <c r="K63" s="101"/>
      <c r="L63" s="101"/>
      <c r="M63" s="101"/>
      <c r="N63" s="101"/>
      <c r="O63" s="101"/>
      <c r="P63" s="101"/>
      <c r="Q63" s="101"/>
      <c r="R63" s="101"/>
      <c r="S63" s="101"/>
      <c r="T63" s="101"/>
      <c r="U63" s="101"/>
      <c r="V63" s="101"/>
      <c r="W63" s="101"/>
      <c r="X63" s="101"/>
      <c r="Y63" s="101"/>
      <c r="Z63" s="101"/>
    </row>
    <row r="64" spans="1:26" s="71" customFormat="1" x14ac:dyDescent="0.25">
      <c r="A64" s="65"/>
      <c r="B64" s="72" t="s">
        <v>95</v>
      </c>
      <c r="C64" s="99" t="s">
        <v>8</v>
      </c>
      <c r="D64" s="99" t="s">
        <v>9</v>
      </c>
      <c r="E64" s="98" t="s">
        <v>10</v>
      </c>
      <c r="F64" s="98" t="s">
        <v>11</v>
      </c>
      <c r="G64" s="98" t="s">
        <v>12</v>
      </c>
      <c r="H64" s="80"/>
      <c r="I64" s="77"/>
      <c r="J64" s="77"/>
      <c r="K64" s="78"/>
      <c r="L64" s="78"/>
      <c r="M64" s="78"/>
      <c r="N64" s="78"/>
      <c r="O64" s="78"/>
      <c r="P64" s="78"/>
      <c r="Q64" s="78"/>
      <c r="R64" s="78"/>
      <c r="S64" s="78"/>
      <c r="T64" s="78"/>
      <c r="U64" s="78"/>
      <c r="V64" s="78"/>
      <c r="W64" s="78"/>
      <c r="X64" s="78"/>
      <c r="Y64" s="78"/>
      <c r="Z64" s="78"/>
    </row>
    <row r="65" spans="1:26" s="64" customFormat="1" ht="39.6" x14ac:dyDescent="0.25">
      <c r="A65" s="65"/>
      <c r="B65" s="122" t="s">
        <v>96</v>
      </c>
      <c r="C65" s="102"/>
      <c r="D65" s="99" t="s">
        <v>14</v>
      </c>
      <c r="E65" s="98" t="s">
        <v>15</v>
      </c>
      <c r="F65" s="103" t="s">
        <v>16</v>
      </c>
      <c r="G65" s="103" t="s">
        <v>17</v>
      </c>
      <c r="H65" s="103"/>
      <c r="I65" s="99" t="str">
        <f>I4</f>
        <v>Closing</v>
      </c>
      <c r="J65" s="99" t="str">
        <f t="shared" ref="J65:Z65" si="11">J4</f>
        <v>Req 2</v>
      </c>
      <c r="K65" s="99" t="str">
        <f t="shared" si="11"/>
        <v>Req 3</v>
      </c>
      <c r="L65" s="99" t="str">
        <f t="shared" si="11"/>
        <v>Req 4</v>
      </c>
      <c r="M65" s="99" t="str">
        <f t="shared" si="11"/>
        <v>Req 5</v>
      </c>
      <c r="N65" s="99" t="str">
        <f t="shared" si="11"/>
        <v>Req 6</v>
      </c>
      <c r="O65" s="99" t="str">
        <f t="shared" si="11"/>
        <v>Req 7</v>
      </c>
      <c r="P65" s="99" t="str">
        <f t="shared" si="11"/>
        <v>Req 8</v>
      </c>
      <c r="Q65" s="99" t="str">
        <f t="shared" si="11"/>
        <v>Req 9</v>
      </c>
      <c r="R65" s="99" t="str">
        <f t="shared" si="11"/>
        <v>Req 10</v>
      </c>
      <c r="S65" s="99" t="str">
        <f t="shared" si="11"/>
        <v>Req 11</v>
      </c>
      <c r="T65" s="99" t="str">
        <f t="shared" si="11"/>
        <v>Req 12</v>
      </c>
      <c r="U65" s="99" t="str">
        <f t="shared" si="11"/>
        <v>Req 13</v>
      </c>
      <c r="V65" s="99" t="str">
        <f t="shared" si="11"/>
        <v>Req 14</v>
      </c>
      <c r="W65" s="99" t="str">
        <f t="shared" si="11"/>
        <v>Req 15</v>
      </c>
      <c r="X65" s="99" t="str">
        <f t="shared" si="11"/>
        <v>Req 16</v>
      </c>
      <c r="Y65" s="99" t="str">
        <f t="shared" si="11"/>
        <v>Req 17</v>
      </c>
      <c r="Z65" s="99" t="str">
        <f t="shared" si="11"/>
        <v>Req 18</v>
      </c>
    </row>
    <row r="66" spans="1:26" x14ac:dyDescent="0.25">
      <c r="A66" s="65"/>
      <c r="B66" s="104" t="s">
        <v>97</v>
      </c>
      <c r="C66" s="102">
        <v>0</v>
      </c>
      <c r="D66" s="79">
        <f t="shared" ref="D66:D68" si="12">C66</f>
        <v>0</v>
      </c>
      <c r="E66" s="80">
        <f t="shared" ref="E66:E77" si="13">C66-D66</f>
        <v>0</v>
      </c>
      <c r="F66" s="76">
        <f t="shared" ref="F66" si="14">SUM(I66:R66)</f>
        <v>0</v>
      </c>
      <c r="G66" s="76">
        <f>D66-F66</f>
        <v>0</v>
      </c>
      <c r="H66" s="76"/>
      <c r="I66" s="46"/>
      <c r="J66" s="46"/>
      <c r="K66" s="81"/>
      <c r="L66" s="81"/>
      <c r="M66" s="81"/>
      <c r="N66" s="81"/>
      <c r="O66" s="81"/>
      <c r="P66" s="81"/>
      <c r="Q66" s="81"/>
      <c r="R66" s="81"/>
      <c r="S66" s="81"/>
      <c r="T66" s="81"/>
      <c r="U66" s="81"/>
      <c r="V66" s="81"/>
      <c r="W66" s="81"/>
      <c r="X66" s="81"/>
      <c r="Y66" s="81"/>
      <c r="Z66" s="81"/>
    </row>
    <row r="67" spans="1:26" x14ac:dyDescent="0.25">
      <c r="A67" s="65"/>
      <c r="B67" s="104" t="s">
        <v>98</v>
      </c>
      <c r="C67" s="102">
        <v>0</v>
      </c>
      <c r="D67" s="79">
        <f t="shared" si="12"/>
        <v>0</v>
      </c>
      <c r="E67" s="80">
        <f t="shared" si="13"/>
        <v>0</v>
      </c>
      <c r="F67" s="76">
        <f t="shared" ref="F67" si="15">SUM(I67:R67)</f>
        <v>0</v>
      </c>
      <c r="G67" s="76">
        <f t="shared" ref="G67:G77" si="16">D67-F67</f>
        <v>0</v>
      </c>
      <c r="H67" s="76"/>
      <c r="I67" s="46"/>
      <c r="J67" s="46"/>
      <c r="K67" s="81"/>
      <c r="L67" s="81"/>
      <c r="M67" s="81"/>
      <c r="N67" s="81"/>
      <c r="O67" s="81"/>
      <c r="P67" s="81"/>
      <c r="Q67" s="81"/>
      <c r="R67" s="81"/>
      <c r="S67" s="81"/>
      <c r="T67" s="81"/>
      <c r="U67" s="81"/>
      <c r="V67" s="81"/>
      <c r="W67" s="81"/>
      <c r="X67" s="81"/>
      <c r="Y67" s="81"/>
      <c r="Z67" s="81"/>
    </row>
    <row r="68" spans="1:26" x14ac:dyDescent="0.25">
      <c r="A68" s="65"/>
      <c r="B68" s="104" t="s">
        <v>99</v>
      </c>
      <c r="C68" s="102">
        <v>0</v>
      </c>
      <c r="D68" s="79">
        <f t="shared" si="12"/>
        <v>0</v>
      </c>
      <c r="E68" s="80">
        <f t="shared" si="13"/>
        <v>0</v>
      </c>
      <c r="F68" s="76">
        <f t="shared" ref="F68:F75" si="17">SUM(I68:R68)</f>
        <v>0</v>
      </c>
      <c r="G68" s="76">
        <f t="shared" si="16"/>
        <v>0</v>
      </c>
      <c r="H68" s="76"/>
      <c r="I68" s="46"/>
      <c r="J68" s="46"/>
      <c r="K68" s="81"/>
      <c r="L68" s="81"/>
      <c r="M68" s="81"/>
      <c r="N68" s="81"/>
      <c r="O68" s="81"/>
      <c r="P68" s="81"/>
      <c r="Q68" s="81"/>
      <c r="R68" s="81"/>
      <c r="S68" s="81"/>
      <c r="T68" s="81"/>
      <c r="U68" s="81"/>
      <c r="V68" s="81"/>
      <c r="W68" s="81"/>
      <c r="X68" s="81"/>
      <c r="Y68" s="81"/>
      <c r="Z68" s="81"/>
    </row>
    <row r="69" spans="1:26" x14ac:dyDescent="0.25">
      <c r="A69" s="65"/>
      <c r="B69" s="104" t="s">
        <v>100</v>
      </c>
      <c r="C69" s="102">
        <v>0</v>
      </c>
      <c r="D69" s="79">
        <f>C69</f>
        <v>0</v>
      </c>
      <c r="E69" s="80">
        <f t="shared" si="13"/>
        <v>0</v>
      </c>
      <c r="F69" s="76">
        <f t="shared" si="17"/>
        <v>0</v>
      </c>
      <c r="G69" s="76">
        <f t="shared" si="16"/>
        <v>0</v>
      </c>
      <c r="H69" s="76"/>
      <c r="I69" s="46"/>
      <c r="J69" s="46"/>
      <c r="K69" s="81"/>
      <c r="L69" s="81"/>
      <c r="M69" s="81"/>
      <c r="N69" s="81"/>
      <c r="O69" s="81"/>
      <c r="P69" s="81"/>
      <c r="Q69" s="81"/>
      <c r="R69" s="81"/>
      <c r="S69" s="81"/>
      <c r="T69" s="81"/>
      <c r="U69" s="81"/>
      <c r="V69" s="81"/>
      <c r="W69" s="81"/>
      <c r="X69" s="81"/>
      <c r="Y69" s="81"/>
      <c r="Z69" s="81"/>
    </row>
    <row r="70" spans="1:26" x14ac:dyDescent="0.25">
      <c r="A70" s="65"/>
      <c r="B70" s="104" t="s">
        <v>101</v>
      </c>
      <c r="C70" s="102">
        <v>0</v>
      </c>
      <c r="D70" s="79">
        <f t="shared" ref="D70:D79" si="18">C70</f>
        <v>0</v>
      </c>
      <c r="E70" s="80">
        <f t="shared" si="13"/>
        <v>0</v>
      </c>
      <c r="F70" s="76">
        <f t="shared" si="17"/>
        <v>0</v>
      </c>
      <c r="G70" s="76">
        <f t="shared" si="16"/>
        <v>0</v>
      </c>
      <c r="H70" s="76"/>
      <c r="I70" s="46"/>
      <c r="J70" s="46"/>
      <c r="K70" s="81"/>
      <c r="L70" s="81"/>
      <c r="M70" s="81"/>
      <c r="N70" s="81"/>
      <c r="O70" s="81"/>
      <c r="P70" s="81"/>
      <c r="Q70" s="81"/>
      <c r="R70" s="81"/>
      <c r="S70" s="81"/>
      <c r="T70" s="81"/>
      <c r="U70" s="81"/>
      <c r="V70" s="81"/>
      <c r="W70" s="81"/>
      <c r="X70" s="81"/>
      <c r="Y70" s="81"/>
      <c r="Z70" s="81"/>
    </row>
    <row r="71" spans="1:26" x14ac:dyDescent="0.25">
      <c r="A71" s="65"/>
      <c r="B71" s="104" t="s">
        <v>102</v>
      </c>
      <c r="C71" s="102">
        <v>0</v>
      </c>
      <c r="D71" s="79">
        <f t="shared" si="18"/>
        <v>0</v>
      </c>
      <c r="E71" s="80">
        <f t="shared" si="13"/>
        <v>0</v>
      </c>
      <c r="F71" s="76">
        <f t="shared" si="17"/>
        <v>0</v>
      </c>
      <c r="G71" s="76">
        <f t="shared" si="16"/>
        <v>0</v>
      </c>
      <c r="H71" s="76"/>
      <c r="I71" s="46"/>
      <c r="J71" s="46"/>
      <c r="K71" s="81"/>
      <c r="L71" s="81"/>
      <c r="M71" s="81"/>
      <c r="N71" s="81"/>
      <c r="O71" s="81"/>
      <c r="P71" s="81"/>
      <c r="Q71" s="81"/>
      <c r="R71" s="81"/>
      <c r="S71" s="81"/>
      <c r="T71" s="81"/>
      <c r="U71" s="81"/>
      <c r="V71" s="81"/>
      <c r="W71" s="81"/>
      <c r="X71" s="81"/>
      <c r="Y71" s="81"/>
      <c r="Z71" s="81"/>
    </row>
    <row r="72" spans="1:26" x14ac:dyDescent="0.25">
      <c r="A72" s="65"/>
      <c r="B72" s="104" t="s">
        <v>103</v>
      </c>
      <c r="C72" s="102">
        <v>0</v>
      </c>
      <c r="D72" s="79">
        <f t="shared" si="18"/>
        <v>0</v>
      </c>
      <c r="E72" s="80">
        <f t="shared" si="13"/>
        <v>0</v>
      </c>
      <c r="F72" s="76">
        <f t="shared" si="17"/>
        <v>0</v>
      </c>
      <c r="G72" s="76">
        <f t="shared" si="16"/>
        <v>0</v>
      </c>
      <c r="H72" s="76"/>
      <c r="I72" s="46"/>
      <c r="J72" s="46"/>
      <c r="K72" s="81"/>
      <c r="L72" s="81"/>
      <c r="M72" s="81"/>
      <c r="N72" s="81"/>
      <c r="O72" s="81"/>
      <c r="P72" s="81"/>
      <c r="Q72" s="81"/>
      <c r="R72" s="81"/>
      <c r="S72" s="81"/>
      <c r="T72" s="81"/>
      <c r="U72" s="81"/>
      <c r="V72" s="81"/>
      <c r="W72" s="81"/>
      <c r="X72" s="81"/>
      <c r="Y72" s="81"/>
      <c r="Z72" s="81"/>
    </row>
    <row r="73" spans="1:26" x14ac:dyDescent="0.25">
      <c r="A73" s="65"/>
      <c r="B73" s="104" t="s">
        <v>104</v>
      </c>
      <c r="C73" s="102">
        <v>0</v>
      </c>
      <c r="D73" s="79">
        <f t="shared" si="18"/>
        <v>0</v>
      </c>
      <c r="E73" s="80">
        <f t="shared" si="13"/>
        <v>0</v>
      </c>
      <c r="F73" s="76">
        <f t="shared" si="17"/>
        <v>0</v>
      </c>
      <c r="G73" s="76">
        <f t="shared" si="16"/>
        <v>0</v>
      </c>
      <c r="H73" s="76"/>
      <c r="I73" s="46"/>
      <c r="J73" s="46"/>
      <c r="K73" s="81"/>
      <c r="L73" s="81"/>
      <c r="M73" s="81"/>
      <c r="N73" s="81"/>
      <c r="O73" s="81"/>
      <c r="P73" s="81"/>
      <c r="Q73" s="81"/>
      <c r="R73" s="81"/>
      <c r="S73" s="81"/>
      <c r="T73" s="81"/>
      <c r="U73" s="81"/>
      <c r="V73" s="81"/>
      <c r="W73" s="81"/>
      <c r="X73" s="81"/>
      <c r="Y73" s="81"/>
      <c r="Z73" s="81"/>
    </row>
    <row r="74" spans="1:26" x14ac:dyDescent="0.25">
      <c r="A74" s="65"/>
      <c r="B74" s="104" t="s">
        <v>105</v>
      </c>
      <c r="C74" s="102">
        <v>0</v>
      </c>
      <c r="D74" s="79">
        <f t="shared" si="18"/>
        <v>0</v>
      </c>
      <c r="E74" s="80">
        <f t="shared" si="13"/>
        <v>0</v>
      </c>
      <c r="F74" s="76">
        <f t="shared" si="17"/>
        <v>0</v>
      </c>
      <c r="G74" s="76">
        <f t="shared" si="16"/>
        <v>0</v>
      </c>
      <c r="H74" s="76"/>
      <c r="I74" s="46"/>
      <c r="J74" s="46"/>
      <c r="K74" s="81"/>
      <c r="L74" s="81"/>
      <c r="M74" s="81"/>
      <c r="N74" s="81"/>
      <c r="O74" s="81"/>
      <c r="P74" s="81"/>
      <c r="Q74" s="81"/>
      <c r="R74" s="81"/>
      <c r="S74" s="81"/>
      <c r="T74" s="81"/>
      <c r="U74" s="81"/>
      <c r="V74" s="81"/>
      <c r="W74" s="81"/>
      <c r="X74" s="81"/>
      <c r="Y74" s="81"/>
      <c r="Z74" s="81"/>
    </row>
    <row r="75" spans="1:26" x14ac:dyDescent="0.25">
      <c r="A75" s="65"/>
      <c r="B75" s="104" t="s">
        <v>106</v>
      </c>
      <c r="C75" s="102">
        <v>0</v>
      </c>
      <c r="D75" s="79">
        <f t="shared" si="18"/>
        <v>0</v>
      </c>
      <c r="E75" s="80">
        <f t="shared" si="13"/>
        <v>0</v>
      </c>
      <c r="F75" s="76">
        <f t="shared" si="17"/>
        <v>0</v>
      </c>
      <c r="G75" s="76">
        <f t="shared" si="16"/>
        <v>0</v>
      </c>
      <c r="H75" s="76"/>
      <c r="I75" s="46"/>
      <c r="J75" s="46"/>
      <c r="K75" s="81"/>
      <c r="L75" s="81"/>
      <c r="M75" s="81"/>
      <c r="N75" s="81"/>
      <c r="O75" s="81"/>
      <c r="P75" s="81"/>
      <c r="Q75" s="81"/>
      <c r="R75" s="81"/>
      <c r="S75" s="81"/>
      <c r="T75" s="81"/>
      <c r="U75" s="81"/>
      <c r="V75" s="81"/>
      <c r="W75" s="81"/>
      <c r="X75" s="81"/>
      <c r="Y75" s="81"/>
      <c r="Z75" s="81"/>
    </row>
    <row r="76" spans="1:26" x14ac:dyDescent="0.25">
      <c r="A76" s="65"/>
      <c r="B76" s="104" t="s">
        <v>107</v>
      </c>
      <c r="C76" s="102">
        <v>0</v>
      </c>
      <c r="D76" s="79">
        <f t="shared" si="18"/>
        <v>0</v>
      </c>
      <c r="E76" s="80">
        <f t="shared" ref="E76" si="19">C76-D76</f>
        <v>0</v>
      </c>
      <c r="F76" s="76">
        <f t="shared" ref="F76" si="20">SUM(I76:R76)</f>
        <v>0</v>
      </c>
      <c r="G76" s="76">
        <f t="shared" ref="G76" si="21">D76-F76</f>
        <v>0</v>
      </c>
      <c r="H76" s="76"/>
      <c r="I76" s="46"/>
      <c r="J76" s="46"/>
      <c r="K76" s="81"/>
      <c r="L76" s="81"/>
      <c r="M76" s="81"/>
      <c r="N76" s="81"/>
      <c r="O76" s="81"/>
      <c r="P76" s="81"/>
      <c r="Q76" s="81"/>
      <c r="R76" s="81"/>
      <c r="S76" s="81"/>
      <c r="T76" s="81"/>
      <c r="U76" s="81"/>
      <c r="V76" s="81"/>
      <c r="W76" s="81"/>
      <c r="X76" s="81"/>
      <c r="Y76" s="81"/>
      <c r="Z76" s="81"/>
    </row>
    <row r="77" spans="1:26" x14ac:dyDescent="0.25">
      <c r="A77" s="65"/>
      <c r="B77" s="104" t="s">
        <v>108</v>
      </c>
      <c r="C77" s="102">
        <v>0</v>
      </c>
      <c r="D77" s="79">
        <f t="shared" si="18"/>
        <v>0</v>
      </c>
      <c r="E77" s="80">
        <f t="shared" si="13"/>
        <v>0</v>
      </c>
      <c r="F77" s="76">
        <f t="shared" ref="F77" si="22">SUM(I77:R77)</f>
        <v>0</v>
      </c>
      <c r="G77" s="76">
        <f t="shared" si="16"/>
        <v>0</v>
      </c>
      <c r="H77" s="76"/>
      <c r="I77" s="46"/>
      <c r="J77" s="46"/>
      <c r="K77" s="81"/>
      <c r="L77" s="81"/>
      <c r="M77" s="81"/>
      <c r="N77" s="81"/>
      <c r="O77" s="81"/>
      <c r="P77" s="81"/>
      <c r="Q77" s="81"/>
      <c r="R77" s="81"/>
      <c r="S77" s="81"/>
      <c r="T77" s="81"/>
      <c r="U77" s="81"/>
      <c r="V77" s="81"/>
      <c r="W77" s="81"/>
      <c r="X77" s="81"/>
      <c r="Y77" s="81"/>
      <c r="Z77" s="81"/>
    </row>
    <row r="78" spans="1:26" x14ac:dyDescent="0.25">
      <c r="A78" s="65"/>
      <c r="B78" s="104" t="s">
        <v>109</v>
      </c>
      <c r="C78" s="102">
        <v>0</v>
      </c>
      <c r="D78" s="79">
        <f t="shared" si="18"/>
        <v>0</v>
      </c>
      <c r="E78" s="80">
        <f t="shared" ref="E78:E79" si="23">C78-D78</f>
        <v>0</v>
      </c>
      <c r="F78" s="76">
        <f t="shared" ref="F78:F79" si="24">SUM(I78:R78)</f>
        <v>0</v>
      </c>
      <c r="G78" s="76">
        <f t="shared" ref="G78:G79" si="25">D78-F78</f>
        <v>0</v>
      </c>
      <c r="H78" s="76"/>
      <c r="I78" s="46"/>
      <c r="J78" s="46"/>
      <c r="K78" s="81"/>
      <c r="L78" s="81"/>
      <c r="M78" s="81"/>
      <c r="N78" s="81"/>
      <c r="O78" s="81"/>
      <c r="P78" s="81"/>
      <c r="Q78" s="81"/>
      <c r="R78" s="81"/>
      <c r="S78" s="81"/>
      <c r="T78" s="81"/>
      <c r="U78" s="81"/>
      <c r="V78" s="81"/>
      <c r="W78" s="81"/>
      <c r="X78" s="81"/>
      <c r="Y78" s="81"/>
      <c r="Z78" s="81"/>
    </row>
    <row r="79" spans="1:26" x14ac:dyDescent="0.25">
      <c r="A79" s="65"/>
      <c r="B79" s="104" t="s">
        <v>110</v>
      </c>
      <c r="C79" s="102">
        <v>0</v>
      </c>
      <c r="D79" s="79">
        <f t="shared" si="18"/>
        <v>0</v>
      </c>
      <c r="E79" s="80">
        <f t="shared" si="23"/>
        <v>0</v>
      </c>
      <c r="F79" s="76">
        <f t="shared" si="24"/>
        <v>0</v>
      </c>
      <c r="G79" s="76">
        <f t="shared" si="25"/>
        <v>0</v>
      </c>
      <c r="H79" s="76"/>
      <c r="I79" s="46"/>
      <c r="J79" s="46"/>
      <c r="K79" s="81"/>
      <c r="L79" s="81"/>
      <c r="M79" s="81"/>
      <c r="N79" s="81"/>
      <c r="O79" s="81"/>
      <c r="P79" s="81"/>
      <c r="Q79" s="81"/>
      <c r="R79" s="81"/>
      <c r="S79" s="81"/>
      <c r="T79" s="81"/>
      <c r="U79" s="81"/>
      <c r="V79" s="81"/>
      <c r="W79" s="81"/>
      <c r="X79" s="81"/>
      <c r="Y79" s="81"/>
      <c r="Z79" s="81"/>
    </row>
    <row r="80" spans="1:26" s="71" customFormat="1" x14ac:dyDescent="0.25">
      <c r="A80" s="65"/>
      <c r="B80" s="104" t="s">
        <v>111</v>
      </c>
      <c r="C80" s="102">
        <f>SUM(C57:C79)</f>
        <v>0</v>
      </c>
      <c r="D80" s="105">
        <f>SUM(D57:D79)</f>
        <v>0</v>
      </c>
      <c r="E80" s="80">
        <f>SUM(E57:E79)</f>
        <v>0</v>
      </c>
      <c r="F80" s="80">
        <f>SUM(I80:R80)</f>
        <v>0</v>
      </c>
      <c r="G80" s="80">
        <f>D80-F80</f>
        <v>0</v>
      </c>
      <c r="H80" s="80"/>
      <c r="I80" s="46">
        <f t="shared" ref="I80:Z80" si="26">SUM(I66:I79)</f>
        <v>0</v>
      </c>
      <c r="J80" s="46">
        <f t="shared" si="26"/>
        <v>0</v>
      </c>
      <c r="K80" s="46">
        <f t="shared" si="26"/>
        <v>0</v>
      </c>
      <c r="L80" s="46">
        <f t="shared" si="26"/>
        <v>0</v>
      </c>
      <c r="M80" s="46">
        <f t="shared" si="26"/>
        <v>0</v>
      </c>
      <c r="N80" s="46">
        <f t="shared" si="26"/>
        <v>0</v>
      </c>
      <c r="O80" s="46">
        <f t="shared" si="26"/>
        <v>0</v>
      </c>
      <c r="P80" s="46">
        <f t="shared" si="26"/>
        <v>0</v>
      </c>
      <c r="Q80" s="46">
        <f t="shared" si="26"/>
        <v>0</v>
      </c>
      <c r="R80" s="46">
        <f t="shared" si="26"/>
        <v>0</v>
      </c>
      <c r="S80" s="46">
        <f t="shared" si="26"/>
        <v>0</v>
      </c>
      <c r="T80" s="46">
        <f t="shared" si="26"/>
        <v>0</v>
      </c>
      <c r="U80" s="46">
        <f t="shared" si="26"/>
        <v>0</v>
      </c>
      <c r="V80" s="46">
        <f t="shared" si="26"/>
        <v>0</v>
      </c>
      <c r="W80" s="46">
        <f t="shared" si="26"/>
        <v>0</v>
      </c>
      <c r="X80" s="46">
        <f t="shared" si="26"/>
        <v>0</v>
      </c>
      <c r="Y80" s="46">
        <f t="shared" si="26"/>
        <v>0</v>
      </c>
      <c r="Z80" s="46">
        <f t="shared" si="26"/>
        <v>0</v>
      </c>
    </row>
    <row r="81" spans="1:26" s="71" customFormat="1" x14ac:dyDescent="0.25">
      <c r="A81" s="65"/>
      <c r="B81" s="106" t="s">
        <v>112</v>
      </c>
      <c r="C81" s="107">
        <f>C80-C60</f>
        <v>0</v>
      </c>
      <c r="D81" s="108"/>
      <c r="E81" s="108"/>
      <c r="F81" s="109"/>
      <c r="G81" s="109"/>
      <c r="H81" s="110"/>
    </row>
    <row r="82" spans="1:26" s="71" customFormat="1" x14ac:dyDescent="0.25">
      <c r="A82" s="65"/>
      <c r="B82" s="104" t="s">
        <v>96</v>
      </c>
      <c r="C82" s="102">
        <v>0</v>
      </c>
      <c r="D82" s="79">
        <f t="shared" ref="D82" si="27">C82</f>
        <v>0</v>
      </c>
      <c r="E82" s="80">
        <f t="shared" ref="E82" si="28">C82-D82</f>
        <v>0</v>
      </c>
      <c r="F82" s="76" cm="1">
        <f t="array" ref="F82">INDEX(I91:Z91,ROWS(I91:Z91))</f>
        <v>0</v>
      </c>
      <c r="G82" s="76">
        <f t="shared" ref="G82" si="29">D82-F82</f>
        <v>0</v>
      </c>
      <c r="H82" s="110"/>
    </row>
    <row r="83" spans="1:26" x14ac:dyDescent="0.25">
      <c r="A83" s="111"/>
      <c r="B83" s="112"/>
      <c r="C83" s="64"/>
      <c r="E83" s="70"/>
      <c r="G83" s="114" t="s">
        <v>96</v>
      </c>
      <c r="H83" s="115"/>
      <c r="I83" s="49">
        <f>I2</f>
        <v>45321</v>
      </c>
      <c r="J83" s="49">
        <f t="shared" ref="J83:Z83" si="30">J2</f>
        <v>45323</v>
      </c>
      <c r="K83" s="49">
        <f t="shared" si="30"/>
        <v>45352</v>
      </c>
      <c r="L83" s="49">
        <f t="shared" si="30"/>
        <v>45383</v>
      </c>
      <c r="M83" s="49">
        <f t="shared" si="30"/>
        <v>45413</v>
      </c>
      <c r="N83" s="49">
        <f t="shared" si="30"/>
        <v>45444</v>
      </c>
      <c r="O83" s="49">
        <f t="shared" si="30"/>
        <v>45474</v>
      </c>
      <c r="P83" s="49">
        <f t="shared" si="30"/>
        <v>45505</v>
      </c>
      <c r="Q83" s="49">
        <f t="shared" si="30"/>
        <v>45536</v>
      </c>
      <c r="R83" s="49">
        <f t="shared" si="30"/>
        <v>45566</v>
      </c>
      <c r="S83" s="49">
        <f t="shared" si="30"/>
        <v>45597</v>
      </c>
      <c r="T83" s="49">
        <f t="shared" si="30"/>
        <v>45627</v>
      </c>
      <c r="U83" s="49">
        <f t="shared" si="30"/>
        <v>45658</v>
      </c>
      <c r="V83" s="49">
        <f t="shared" si="30"/>
        <v>45689</v>
      </c>
      <c r="W83" s="49">
        <f t="shared" si="30"/>
        <v>45717</v>
      </c>
      <c r="X83" s="49">
        <f t="shared" si="30"/>
        <v>45748</v>
      </c>
      <c r="Y83" s="49">
        <f t="shared" si="30"/>
        <v>45778</v>
      </c>
      <c r="Z83" s="49">
        <f t="shared" si="30"/>
        <v>45809</v>
      </c>
    </row>
    <row r="84" spans="1:26" x14ac:dyDescent="0.25">
      <c r="A84" s="111"/>
      <c r="B84" s="112"/>
      <c r="C84" s="64"/>
      <c r="E84" s="70"/>
      <c r="G84" s="114" t="s">
        <v>113</v>
      </c>
      <c r="H84" s="115"/>
      <c r="I84" s="50">
        <f>I60-I80</f>
        <v>0</v>
      </c>
      <c r="J84" s="50">
        <f>IF(J60&gt;J80,J60-J80,0)</f>
        <v>0</v>
      </c>
      <c r="K84" s="50">
        <f t="shared" ref="K84:Z84" si="31">IF(K60&gt;K80,K60-K80,0)</f>
        <v>0</v>
      </c>
      <c r="L84" s="50">
        <f t="shared" si="31"/>
        <v>0</v>
      </c>
      <c r="M84" s="50">
        <f t="shared" si="31"/>
        <v>0</v>
      </c>
      <c r="N84" s="50">
        <f t="shared" si="31"/>
        <v>0</v>
      </c>
      <c r="O84" s="50">
        <f t="shared" si="31"/>
        <v>0</v>
      </c>
      <c r="P84" s="50">
        <f t="shared" si="31"/>
        <v>0</v>
      </c>
      <c r="Q84" s="50">
        <f t="shared" si="31"/>
        <v>0</v>
      </c>
      <c r="R84" s="50">
        <f t="shared" si="31"/>
        <v>0</v>
      </c>
      <c r="S84" s="50">
        <f t="shared" si="31"/>
        <v>0</v>
      </c>
      <c r="T84" s="50">
        <f t="shared" si="31"/>
        <v>0</v>
      </c>
      <c r="U84" s="50">
        <f t="shared" si="31"/>
        <v>0</v>
      </c>
      <c r="V84" s="50">
        <f t="shared" si="31"/>
        <v>0</v>
      </c>
      <c r="W84" s="50">
        <f t="shared" si="31"/>
        <v>0</v>
      </c>
      <c r="X84" s="50">
        <f t="shared" si="31"/>
        <v>0</v>
      </c>
      <c r="Y84" s="50">
        <f t="shared" si="31"/>
        <v>0</v>
      </c>
      <c r="Z84" s="50">
        <f t="shared" si="31"/>
        <v>0</v>
      </c>
    </row>
    <row r="85" spans="1:26" x14ac:dyDescent="0.25">
      <c r="A85" s="111"/>
      <c r="B85" s="112"/>
      <c r="C85" s="64"/>
      <c r="E85" s="70"/>
      <c r="G85" s="115" t="s">
        <v>114</v>
      </c>
      <c r="H85" s="115"/>
      <c r="I85" s="51">
        <f>D82</f>
        <v>0</v>
      </c>
      <c r="J85" s="51">
        <f>I86</f>
        <v>0</v>
      </c>
      <c r="K85" s="51">
        <f t="shared" ref="K85:Z85" si="32">J86</f>
        <v>0</v>
      </c>
      <c r="L85" s="51">
        <f t="shared" si="32"/>
        <v>0</v>
      </c>
      <c r="M85" s="51">
        <f t="shared" si="32"/>
        <v>0</v>
      </c>
      <c r="N85" s="51">
        <f t="shared" si="32"/>
        <v>0</v>
      </c>
      <c r="O85" s="51">
        <f t="shared" si="32"/>
        <v>0</v>
      </c>
      <c r="P85" s="51">
        <f t="shared" si="32"/>
        <v>0</v>
      </c>
      <c r="Q85" s="51">
        <f t="shared" si="32"/>
        <v>0</v>
      </c>
      <c r="R85" s="51">
        <f t="shared" si="32"/>
        <v>0</v>
      </c>
      <c r="S85" s="51">
        <f t="shared" si="32"/>
        <v>0</v>
      </c>
      <c r="T85" s="51">
        <f t="shared" si="32"/>
        <v>0</v>
      </c>
      <c r="U85" s="51">
        <f t="shared" si="32"/>
        <v>0</v>
      </c>
      <c r="V85" s="51">
        <f t="shared" si="32"/>
        <v>0</v>
      </c>
      <c r="W85" s="51">
        <f t="shared" si="32"/>
        <v>0</v>
      </c>
      <c r="X85" s="51">
        <f t="shared" si="32"/>
        <v>0</v>
      </c>
      <c r="Y85" s="51">
        <f t="shared" si="32"/>
        <v>0</v>
      </c>
      <c r="Z85" s="51">
        <f t="shared" si="32"/>
        <v>0</v>
      </c>
    </row>
    <row r="86" spans="1:26" x14ac:dyDescent="0.25">
      <c r="A86" s="111"/>
      <c r="B86" s="112"/>
      <c r="C86" s="64"/>
      <c r="E86" s="70"/>
      <c r="F86" s="47"/>
      <c r="G86" s="48" t="s">
        <v>115</v>
      </c>
      <c r="H86" s="48"/>
      <c r="I86" s="51">
        <f t="shared" ref="I86:J86" si="33">I85-I84</f>
        <v>0</v>
      </c>
      <c r="J86" s="51">
        <f t="shared" si="33"/>
        <v>0</v>
      </c>
      <c r="K86" s="51">
        <f>K85-K84</f>
        <v>0</v>
      </c>
      <c r="L86" s="51">
        <f t="shared" ref="L86:Z86" si="34">L85-L84</f>
        <v>0</v>
      </c>
      <c r="M86" s="51">
        <f t="shared" si="34"/>
        <v>0</v>
      </c>
      <c r="N86" s="51">
        <f t="shared" si="34"/>
        <v>0</v>
      </c>
      <c r="O86" s="51">
        <f t="shared" si="34"/>
        <v>0</v>
      </c>
      <c r="P86" s="51">
        <f t="shared" si="34"/>
        <v>0</v>
      </c>
      <c r="Q86" s="51">
        <f t="shared" si="34"/>
        <v>0</v>
      </c>
      <c r="R86" s="51">
        <f t="shared" si="34"/>
        <v>0</v>
      </c>
      <c r="S86" s="51">
        <f t="shared" si="34"/>
        <v>0</v>
      </c>
      <c r="T86" s="51">
        <f t="shared" si="34"/>
        <v>0</v>
      </c>
      <c r="U86" s="51">
        <f t="shared" si="34"/>
        <v>0</v>
      </c>
      <c r="V86" s="51">
        <f t="shared" si="34"/>
        <v>0</v>
      </c>
      <c r="W86" s="51">
        <f t="shared" si="34"/>
        <v>0</v>
      </c>
      <c r="X86" s="51">
        <f t="shared" si="34"/>
        <v>0</v>
      </c>
      <c r="Y86" s="51">
        <f t="shared" si="34"/>
        <v>0</v>
      </c>
      <c r="Z86" s="51">
        <f t="shared" si="34"/>
        <v>0</v>
      </c>
    </row>
    <row r="87" spans="1:26" x14ac:dyDescent="0.25">
      <c r="A87" s="111"/>
      <c r="B87" s="112"/>
      <c r="C87" s="64"/>
      <c r="E87" s="70"/>
      <c r="F87" s="47"/>
      <c r="G87" s="48" t="s">
        <v>116</v>
      </c>
      <c r="H87" s="48"/>
      <c r="I87" s="51">
        <f>I84</f>
        <v>0</v>
      </c>
      <c r="J87" s="51">
        <f>IF(J84&gt;0,IF(J84&gt;0,I87+J84,I87),I87)</f>
        <v>0</v>
      </c>
      <c r="K87" s="51">
        <f t="shared" ref="K87:Z87" si="35">IF(K84&gt;0,IF(K84&gt;0,J87+K84,J87),J87)</f>
        <v>0</v>
      </c>
      <c r="L87" s="51">
        <f t="shared" si="35"/>
        <v>0</v>
      </c>
      <c r="M87" s="51">
        <f t="shared" si="35"/>
        <v>0</v>
      </c>
      <c r="N87" s="51">
        <f t="shared" si="35"/>
        <v>0</v>
      </c>
      <c r="O87" s="51">
        <f t="shared" si="35"/>
        <v>0</v>
      </c>
      <c r="P87" s="51">
        <f t="shared" si="35"/>
        <v>0</v>
      </c>
      <c r="Q87" s="51">
        <f t="shared" si="35"/>
        <v>0</v>
      </c>
      <c r="R87" s="51">
        <f t="shared" si="35"/>
        <v>0</v>
      </c>
      <c r="S87" s="51">
        <f t="shared" si="35"/>
        <v>0</v>
      </c>
      <c r="T87" s="51">
        <f t="shared" si="35"/>
        <v>0</v>
      </c>
      <c r="U87" s="51">
        <f t="shared" si="35"/>
        <v>0</v>
      </c>
      <c r="V87" s="51">
        <f t="shared" si="35"/>
        <v>0</v>
      </c>
      <c r="W87" s="51">
        <f t="shared" si="35"/>
        <v>0</v>
      </c>
      <c r="X87" s="51">
        <f t="shared" si="35"/>
        <v>0</v>
      </c>
      <c r="Y87" s="51">
        <f t="shared" si="35"/>
        <v>0</v>
      </c>
      <c r="Z87" s="51">
        <f t="shared" si="35"/>
        <v>0</v>
      </c>
    </row>
    <row r="88" spans="1:26" ht="15" customHeight="1" x14ac:dyDescent="0.25">
      <c r="A88" s="111"/>
      <c r="B88" s="112"/>
      <c r="C88" s="64"/>
      <c r="E88" s="70"/>
      <c r="F88" s="171" t="s">
        <v>117</v>
      </c>
      <c r="G88" s="172"/>
      <c r="H88" s="119"/>
      <c r="I88" s="120">
        <f t="shared" ref="I88:Z88" si="36">IF(I60-I80&lt;0,I60-I80,0)</f>
        <v>0</v>
      </c>
      <c r="J88" s="120">
        <f t="shared" si="36"/>
        <v>0</v>
      </c>
      <c r="K88" s="120">
        <f t="shared" si="36"/>
        <v>0</v>
      </c>
      <c r="L88" s="120">
        <f t="shared" si="36"/>
        <v>0</v>
      </c>
      <c r="M88" s="120">
        <f t="shared" si="36"/>
        <v>0</v>
      </c>
      <c r="N88" s="120">
        <f t="shared" si="36"/>
        <v>0</v>
      </c>
      <c r="O88" s="120">
        <f t="shared" si="36"/>
        <v>0</v>
      </c>
      <c r="P88" s="120">
        <f t="shared" si="36"/>
        <v>0</v>
      </c>
      <c r="Q88" s="120">
        <f t="shared" si="36"/>
        <v>0</v>
      </c>
      <c r="R88" s="120">
        <f t="shared" si="36"/>
        <v>0</v>
      </c>
      <c r="S88" s="120">
        <f t="shared" si="36"/>
        <v>0</v>
      </c>
      <c r="T88" s="120">
        <f t="shared" si="36"/>
        <v>0</v>
      </c>
      <c r="U88" s="120">
        <f t="shared" si="36"/>
        <v>0</v>
      </c>
      <c r="V88" s="120">
        <f t="shared" si="36"/>
        <v>0</v>
      </c>
      <c r="W88" s="120">
        <f t="shared" si="36"/>
        <v>0</v>
      </c>
      <c r="X88" s="120">
        <f t="shared" si="36"/>
        <v>0</v>
      </c>
      <c r="Y88" s="120">
        <f t="shared" si="36"/>
        <v>0</v>
      </c>
      <c r="Z88" s="120">
        <f t="shared" si="36"/>
        <v>0</v>
      </c>
    </row>
    <row r="89" spans="1:26" ht="15" customHeight="1" x14ac:dyDescent="0.25">
      <c r="A89" s="111"/>
      <c r="B89" s="112"/>
      <c r="C89" s="64"/>
      <c r="E89" s="70"/>
      <c r="F89" s="171" t="s">
        <v>118</v>
      </c>
      <c r="G89" s="172"/>
      <c r="H89" s="119"/>
      <c r="I89" s="120">
        <f>I85-I86</f>
        <v>0</v>
      </c>
      <c r="J89" s="120">
        <f>IF(J88&lt;0,I89+J88,I89)</f>
        <v>0</v>
      </c>
      <c r="K89" s="120">
        <f>IF(K88&lt;0,J89+K88,J89)</f>
        <v>0</v>
      </c>
      <c r="L89" s="120">
        <f t="shared" ref="L89:Z89" si="37">IF(L88&lt;0,K89+L88,K89)</f>
        <v>0</v>
      </c>
      <c r="M89" s="120">
        <f t="shared" si="37"/>
        <v>0</v>
      </c>
      <c r="N89" s="120">
        <f t="shared" si="37"/>
        <v>0</v>
      </c>
      <c r="O89" s="120">
        <f t="shared" si="37"/>
        <v>0</v>
      </c>
      <c r="P89" s="120">
        <f t="shared" si="37"/>
        <v>0</v>
      </c>
      <c r="Q89" s="120">
        <f t="shared" si="37"/>
        <v>0</v>
      </c>
      <c r="R89" s="120">
        <f t="shared" si="37"/>
        <v>0</v>
      </c>
      <c r="S89" s="120">
        <f t="shared" si="37"/>
        <v>0</v>
      </c>
      <c r="T89" s="120">
        <f t="shared" si="37"/>
        <v>0</v>
      </c>
      <c r="U89" s="120">
        <f t="shared" si="37"/>
        <v>0</v>
      </c>
      <c r="V89" s="120">
        <f t="shared" si="37"/>
        <v>0</v>
      </c>
      <c r="W89" s="120">
        <f t="shared" si="37"/>
        <v>0</v>
      </c>
      <c r="X89" s="120">
        <f t="shared" si="37"/>
        <v>0</v>
      </c>
      <c r="Y89" s="120">
        <f t="shared" si="37"/>
        <v>0</v>
      </c>
      <c r="Z89" s="120">
        <f t="shared" si="37"/>
        <v>0</v>
      </c>
    </row>
    <row r="90" spans="1:26" x14ac:dyDescent="0.25">
      <c r="A90" s="111"/>
      <c r="B90" s="121" t="s">
        <v>119</v>
      </c>
      <c r="C90" s="54"/>
      <c r="E90" s="70"/>
    </row>
    <row r="91" spans="1:26" x14ac:dyDescent="0.25">
      <c r="A91" s="111"/>
      <c r="B91" s="112"/>
      <c r="C91" s="64"/>
      <c r="E91" s="70"/>
    </row>
    <row r="92" spans="1:26" x14ac:dyDescent="0.25">
      <c r="A92" s="111"/>
      <c r="B92" s="112"/>
      <c r="C92" s="64"/>
      <c r="E92" s="70"/>
    </row>
    <row r="93" spans="1:26" x14ac:dyDescent="0.25">
      <c r="A93" s="111"/>
      <c r="B93" s="112"/>
      <c r="C93" s="64"/>
      <c r="E93" s="70"/>
    </row>
    <row r="94" spans="1:26" x14ac:dyDescent="0.25">
      <c r="A94" s="111"/>
      <c r="E94" s="70"/>
    </row>
    <row r="95" spans="1:26" x14ac:dyDescent="0.25">
      <c r="A95" s="111"/>
      <c r="E95" s="70"/>
    </row>
    <row r="96" spans="1:26" x14ac:dyDescent="0.25">
      <c r="E96" s="70"/>
    </row>
    <row r="97" spans="5:5" x14ac:dyDescent="0.25">
      <c r="E97" s="70"/>
    </row>
    <row r="98" spans="5:5" x14ac:dyDescent="0.25">
      <c r="E98" s="70"/>
    </row>
    <row r="99" spans="5:5" x14ac:dyDescent="0.25">
      <c r="E99" s="70"/>
    </row>
    <row r="100" spans="5:5" x14ac:dyDescent="0.25">
      <c r="E100" s="70"/>
    </row>
    <row r="101" spans="5:5" x14ac:dyDescent="0.25">
      <c r="E101" s="70"/>
    </row>
    <row r="102" spans="5:5" x14ac:dyDescent="0.25">
      <c r="E102" s="70"/>
    </row>
    <row r="103" spans="5:5" x14ac:dyDescent="0.25">
      <c r="E103" s="70"/>
    </row>
    <row r="104" spans="5:5" x14ac:dyDescent="0.25">
      <c r="E104" s="70"/>
    </row>
    <row r="105" spans="5:5" x14ac:dyDescent="0.25">
      <c r="E105" s="70"/>
    </row>
    <row r="106" spans="5:5" x14ac:dyDescent="0.25">
      <c r="E106" s="70"/>
    </row>
    <row r="107" spans="5:5" x14ac:dyDescent="0.25">
      <c r="E107" s="70"/>
    </row>
    <row r="108" spans="5:5" x14ac:dyDescent="0.25">
      <c r="E108" s="70"/>
    </row>
    <row r="109" spans="5:5" x14ac:dyDescent="0.25">
      <c r="E109" s="70"/>
    </row>
    <row r="110" spans="5:5" x14ac:dyDescent="0.25">
      <c r="E110" s="70"/>
    </row>
    <row r="111" spans="5:5" x14ac:dyDescent="0.25">
      <c r="E111" s="70"/>
    </row>
    <row r="112" spans="5:5" x14ac:dyDescent="0.25">
      <c r="E112" s="70"/>
    </row>
    <row r="113" spans="5:5" x14ac:dyDescent="0.25">
      <c r="E113" s="70"/>
    </row>
    <row r="114" spans="5:5" x14ac:dyDescent="0.25">
      <c r="E114" s="70"/>
    </row>
    <row r="115" spans="5:5" x14ac:dyDescent="0.25">
      <c r="E115" s="70"/>
    </row>
    <row r="116" spans="5:5" x14ac:dyDescent="0.25">
      <c r="E116" s="70"/>
    </row>
    <row r="117" spans="5:5" x14ac:dyDescent="0.25">
      <c r="E117" s="70"/>
    </row>
    <row r="118" spans="5:5" x14ac:dyDescent="0.25">
      <c r="E118" s="70"/>
    </row>
    <row r="119" spans="5:5" x14ac:dyDescent="0.25">
      <c r="E119" s="70"/>
    </row>
    <row r="120" spans="5:5" x14ac:dyDescent="0.25">
      <c r="E120" s="70"/>
    </row>
    <row r="121" spans="5:5" x14ac:dyDescent="0.25">
      <c r="E121" s="70"/>
    </row>
    <row r="122" spans="5:5" x14ac:dyDescent="0.25">
      <c r="E122" s="70"/>
    </row>
    <row r="123" spans="5:5" x14ac:dyDescent="0.25">
      <c r="E123" s="70"/>
    </row>
    <row r="124" spans="5:5" x14ac:dyDescent="0.25">
      <c r="E124" s="70"/>
    </row>
    <row r="125" spans="5:5" x14ac:dyDescent="0.25">
      <c r="E125" s="70"/>
    </row>
    <row r="126" spans="5:5" x14ac:dyDescent="0.25">
      <c r="E126" s="70"/>
    </row>
    <row r="127" spans="5:5" x14ac:dyDescent="0.25">
      <c r="E127" s="70"/>
    </row>
    <row r="128" spans="5:5" x14ac:dyDescent="0.25">
      <c r="E128" s="70"/>
    </row>
    <row r="129" spans="5:5" x14ac:dyDescent="0.25">
      <c r="E129" s="70"/>
    </row>
    <row r="130" spans="5:5" x14ac:dyDescent="0.25">
      <c r="E130" s="70"/>
    </row>
    <row r="131" spans="5:5" x14ac:dyDescent="0.25">
      <c r="E131" s="70"/>
    </row>
    <row r="132" spans="5:5" x14ac:dyDescent="0.25">
      <c r="E132" s="70"/>
    </row>
    <row r="133" spans="5:5" x14ac:dyDescent="0.25">
      <c r="E133" s="70"/>
    </row>
    <row r="134" spans="5:5" x14ac:dyDescent="0.25">
      <c r="E134" s="70"/>
    </row>
    <row r="135" spans="5:5" x14ac:dyDescent="0.25">
      <c r="E135" s="70"/>
    </row>
    <row r="136" spans="5:5" x14ac:dyDescent="0.25">
      <c r="E136" s="70"/>
    </row>
    <row r="137" spans="5:5" x14ac:dyDescent="0.25">
      <c r="E137" s="70"/>
    </row>
    <row r="138" spans="5:5" x14ac:dyDescent="0.25">
      <c r="E138" s="70"/>
    </row>
    <row r="139" spans="5:5" x14ac:dyDescent="0.25">
      <c r="E139" s="70"/>
    </row>
    <row r="140" spans="5:5" x14ac:dyDescent="0.25">
      <c r="E140" s="70"/>
    </row>
    <row r="141" spans="5:5" x14ac:dyDescent="0.25">
      <c r="E141" s="70"/>
    </row>
    <row r="142" spans="5:5" x14ac:dyDescent="0.25">
      <c r="E142" s="70"/>
    </row>
    <row r="143" spans="5:5" x14ac:dyDescent="0.25">
      <c r="E143" s="70"/>
    </row>
    <row r="144" spans="5:5" x14ac:dyDescent="0.25">
      <c r="E144" s="70"/>
    </row>
    <row r="145" spans="5:5" x14ac:dyDescent="0.25">
      <c r="E145" s="70"/>
    </row>
    <row r="146" spans="5:5" x14ac:dyDescent="0.25">
      <c r="E146" s="70"/>
    </row>
    <row r="147" spans="5:5" x14ac:dyDescent="0.25">
      <c r="E147" s="70"/>
    </row>
    <row r="148" spans="5:5" x14ac:dyDescent="0.25">
      <c r="E148" s="70"/>
    </row>
    <row r="149" spans="5:5" x14ac:dyDescent="0.25">
      <c r="E149" s="70"/>
    </row>
    <row r="150" spans="5:5" x14ac:dyDescent="0.25">
      <c r="E150" s="70"/>
    </row>
    <row r="151" spans="5:5" x14ac:dyDescent="0.25">
      <c r="E151" s="70"/>
    </row>
    <row r="152" spans="5:5" x14ac:dyDescent="0.25">
      <c r="E152" s="70"/>
    </row>
    <row r="153" spans="5:5" x14ac:dyDescent="0.25">
      <c r="E153" s="70"/>
    </row>
  </sheetData>
  <sheetProtection algorithmName="SHA-512" hashValue="E5xNUKcJo/r5ki6NMXgwME8nYcrT9vxQcSuzm1jEgiv4vXlUMN73AgMwN2uTENMxraGlSqRu4QxrIO+6/xkLGg==" saltValue="VQaAmZGHctTN0n/I0vMB2w==" spinCount="100000" sheet="1" objects="1" scenarios="1" formatCells="0" formatColumns="0" formatRows="0" insertColumns="0" insertRows="0"/>
  <mergeCells count="5">
    <mergeCell ref="B3:B4"/>
    <mergeCell ref="A1:C1"/>
    <mergeCell ref="D1:E1"/>
    <mergeCell ref="F88:G88"/>
    <mergeCell ref="F89:G89"/>
  </mergeCells>
  <phoneticPr fontId="19" type="noConversion"/>
  <pageMargins left="0.7" right="0.7" top="0.75" bottom="0.75" header="0.3" footer="0.3"/>
  <pageSetup orientation="portrait"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188"/>
  <sheetViews>
    <sheetView topLeftCell="A3" zoomScale="80" zoomScaleNormal="80" workbookViewId="0">
      <selection activeCell="W16" sqref="W16"/>
    </sheetView>
  </sheetViews>
  <sheetFormatPr defaultRowHeight="14.4" x14ac:dyDescent="0.3"/>
  <cols>
    <col min="1" max="1" width="4.44140625" bestFit="1" customWidth="1"/>
    <col min="2" max="2" width="20.6640625" style="41" bestFit="1" customWidth="1"/>
    <col min="3" max="3" width="20.6640625" style="26" bestFit="1" customWidth="1"/>
    <col min="4" max="4" width="10.5546875" style="2" bestFit="1" customWidth="1"/>
    <col min="5" max="5" width="33.88671875" bestFit="1" customWidth="1"/>
    <col min="6" max="6" width="21.109375" style="5" bestFit="1" customWidth="1"/>
    <col min="7" max="7" width="24.33203125" bestFit="1" customWidth="1"/>
    <col min="8" max="8" width="25.5546875" customWidth="1"/>
    <col min="9" max="9" width="2.5546875" customWidth="1"/>
    <col min="10" max="12" width="15.33203125" customWidth="1"/>
    <col min="13" max="13" width="2.5546875" style="124" customWidth="1"/>
    <col min="15" max="15" width="12.5546875" bestFit="1" customWidth="1"/>
    <col min="16" max="16" width="14.88671875" bestFit="1" customWidth="1"/>
    <col min="17" max="17" width="11.33203125" bestFit="1" customWidth="1"/>
  </cols>
  <sheetData>
    <row r="1" spans="1:19" ht="15" thickBot="1" x14ac:dyDescent="0.35">
      <c r="A1" s="124"/>
      <c r="B1" s="150"/>
      <c r="C1" s="130"/>
      <c r="D1" s="151"/>
      <c r="E1" s="124"/>
      <c r="F1" s="152"/>
      <c r="G1" s="124"/>
      <c r="H1" s="124"/>
      <c r="I1" s="124"/>
      <c r="J1" s="124"/>
      <c r="K1" s="124"/>
      <c r="L1" s="124"/>
      <c r="N1" s="124"/>
      <c r="O1" s="124"/>
      <c r="P1" s="124"/>
      <c r="Q1" s="124"/>
      <c r="R1" s="124"/>
      <c r="S1" s="124"/>
    </row>
    <row r="2" spans="1:19" x14ac:dyDescent="0.3">
      <c r="A2" s="124"/>
      <c r="B2" s="135"/>
      <c r="C2" s="136"/>
      <c r="D2" s="137"/>
      <c r="E2" s="138"/>
      <c r="F2" s="139"/>
      <c r="G2" s="138"/>
      <c r="H2" s="138"/>
      <c r="I2" s="138"/>
      <c r="J2" s="133"/>
      <c r="K2" s="133"/>
      <c r="L2" s="133"/>
      <c r="M2" s="133"/>
      <c r="N2" s="133"/>
      <c r="O2" s="133"/>
      <c r="P2" s="133"/>
      <c r="Q2" s="133"/>
      <c r="R2" s="134"/>
      <c r="S2" s="124"/>
    </row>
    <row r="3" spans="1:19" x14ac:dyDescent="0.3">
      <c r="A3" s="124"/>
      <c r="B3" s="140"/>
      <c r="C3" s="141"/>
      <c r="D3" s="142"/>
      <c r="E3" s="143"/>
      <c r="F3" s="144"/>
      <c r="G3" s="143"/>
      <c r="H3" s="143"/>
      <c r="I3" s="143"/>
      <c r="J3" s="173" t="s">
        <v>120</v>
      </c>
      <c r="K3" s="173"/>
      <c r="L3" s="173"/>
      <c r="M3" s="173"/>
      <c r="N3" s="173"/>
      <c r="O3" s="173"/>
      <c r="P3" s="173"/>
      <c r="Q3" s="173"/>
      <c r="R3" s="174"/>
      <c r="S3" s="124"/>
    </row>
    <row r="4" spans="1:19" x14ac:dyDescent="0.3">
      <c r="A4" s="124"/>
      <c r="B4" s="140"/>
      <c r="C4" s="141"/>
      <c r="D4" s="142"/>
      <c r="E4" s="143"/>
      <c r="F4" s="144"/>
      <c r="G4" s="143"/>
      <c r="H4" s="143"/>
      <c r="I4" s="143"/>
      <c r="J4" s="173"/>
      <c r="K4" s="173"/>
      <c r="L4" s="173"/>
      <c r="M4" s="173"/>
      <c r="N4" s="173"/>
      <c r="O4" s="173"/>
      <c r="P4" s="173"/>
      <c r="Q4" s="173"/>
      <c r="R4" s="174"/>
      <c r="S4" s="124"/>
    </row>
    <row r="5" spans="1:19" x14ac:dyDescent="0.3">
      <c r="A5" s="124"/>
      <c r="B5" s="140"/>
      <c r="C5" s="141"/>
      <c r="D5" s="142"/>
      <c r="E5" s="143"/>
      <c r="F5" s="144"/>
      <c r="G5" s="143"/>
      <c r="H5" s="143"/>
      <c r="I5" s="143"/>
      <c r="J5" s="173"/>
      <c r="K5" s="173"/>
      <c r="L5" s="173"/>
      <c r="M5" s="173"/>
      <c r="N5" s="173"/>
      <c r="O5" s="173"/>
      <c r="P5" s="173"/>
      <c r="Q5" s="173"/>
      <c r="R5" s="174"/>
      <c r="S5" s="124"/>
    </row>
    <row r="6" spans="1:19" x14ac:dyDescent="0.3">
      <c r="A6" s="124"/>
      <c r="B6" s="140"/>
      <c r="C6" s="141"/>
      <c r="D6" s="142"/>
      <c r="E6" s="143"/>
      <c r="F6" s="144"/>
      <c r="G6" s="143"/>
      <c r="H6" s="143"/>
      <c r="I6" s="143"/>
      <c r="J6" s="173"/>
      <c r="K6" s="173"/>
      <c r="L6" s="173"/>
      <c r="M6" s="173"/>
      <c r="N6" s="173"/>
      <c r="O6" s="173"/>
      <c r="P6" s="173"/>
      <c r="Q6" s="173"/>
      <c r="R6" s="174"/>
      <c r="S6" s="124"/>
    </row>
    <row r="7" spans="1:19" x14ac:dyDescent="0.3">
      <c r="A7" s="124"/>
      <c r="B7" s="140"/>
      <c r="C7" s="141"/>
      <c r="D7" s="142"/>
      <c r="E7" s="143"/>
      <c r="F7" s="144"/>
      <c r="G7" s="143"/>
      <c r="H7" s="143"/>
      <c r="I7" s="143"/>
      <c r="J7" s="173"/>
      <c r="K7" s="173"/>
      <c r="L7" s="173"/>
      <c r="M7" s="173"/>
      <c r="N7" s="173"/>
      <c r="O7" s="173"/>
      <c r="P7" s="173"/>
      <c r="Q7" s="173"/>
      <c r="R7" s="174"/>
      <c r="S7" s="124"/>
    </row>
    <row r="8" spans="1:19" ht="15" thickBot="1" x14ac:dyDescent="0.35">
      <c r="A8" s="124"/>
      <c r="B8" s="145"/>
      <c r="C8" s="146"/>
      <c r="D8" s="147"/>
      <c r="E8" s="148"/>
      <c r="F8" s="149"/>
      <c r="G8" s="148"/>
      <c r="H8" s="148"/>
      <c r="I8" s="148"/>
      <c r="J8" s="131"/>
      <c r="K8" s="131"/>
      <c r="L8" s="131"/>
      <c r="M8" s="131"/>
      <c r="N8" s="131"/>
      <c r="O8" s="131"/>
      <c r="P8" s="131"/>
      <c r="Q8" s="131"/>
      <c r="R8" s="132"/>
      <c r="S8" s="124"/>
    </row>
    <row r="9" spans="1:19" x14ac:dyDescent="0.3">
      <c r="A9" s="124"/>
      <c r="B9" s="150"/>
      <c r="C9" s="130"/>
      <c r="D9" s="151"/>
      <c r="E9" s="124"/>
      <c r="F9" s="152"/>
      <c r="G9" s="124"/>
      <c r="H9" s="124"/>
      <c r="I9" s="124"/>
      <c r="J9" s="124"/>
      <c r="K9" s="124"/>
      <c r="L9" s="124"/>
      <c r="N9" s="124"/>
      <c r="O9" s="124"/>
      <c r="P9" s="124"/>
      <c r="Q9" s="124"/>
      <c r="R9" s="124"/>
      <c r="S9" s="124"/>
    </row>
    <row r="10" spans="1:19" ht="6" customHeight="1" thickBot="1" x14ac:dyDescent="0.35">
      <c r="A10" s="124"/>
      <c r="B10" s="150"/>
      <c r="C10" s="130"/>
      <c r="D10" s="151"/>
      <c r="E10" s="124"/>
      <c r="F10" s="152"/>
      <c r="G10" s="124"/>
      <c r="H10" s="124"/>
      <c r="I10" s="124"/>
      <c r="J10" s="124"/>
      <c r="K10" s="124"/>
      <c r="L10" s="124"/>
      <c r="N10" s="124"/>
      <c r="O10" s="124"/>
      <c r="P10" s="124"/>
      <c r="Q10" s="124"/>
      <c r="R10" s="124"/>
      <c r="S10" s="124"/>
    </row>
    <row r="11" spans="1:19" s="1" customFormat="1" ht="17.399999999999999" x14ac:dyDescent="0.3">
      <c r="A11" s="157"/>
      <c r="B11" s="153" t="s">
        <v>121</v>
      </c>
      <c r="C11" s="154"/>
      <c r="D11" s="155"/>
      <c r="E11" s="154"/>
      <c r="F11" s="156"/>
      <c r="G11" s="154"/>
      <c r="H11" s="154"/>
      <c r="I11" s="157"/>
      <c r="J11" s="177" t="s">
        <v>176</v>
      </c>
      <c r="K11" s="178"/>
      <c r="L11" s="178"/>
      <c r="M11" s="178"/>
      <c r="N11" s="178"/>
      <c r="O11" s="178"/>
      <c r="P11" s="178"/>
      <c r="Q11" s="178"/>
      <c r="R11" s="179"/>
      <c r="S11" s="157"/>
    </row>
    <row r="12" spans="1:19" s="27" customFormat="1" ht="15" customHeight="1" x14ac:dyDescent="0.3">
      <c r="A12" s="163"/>
      <c r="B12" s="175" t="s">
        <v>122</v>
      </c>
      <c r="C12" s="176"/>
      <c r="D12" s="176"/>
      <c r="E12" s="176"/>
      <c r="F12" s="176"/>
      <c r="G12" s="176"/>
      <c r="H12" s="176"/>
      <c r="I12" s="163"/>
      <c r="J12" s="180"/>
      <c r="K12" s="181"/>
      <c r="L12" s="181"/>
      <c r="M12" s="181"/>
      <c r="N12" s="181"/>
      <c r="O12" s="181"/>
      <c r="P12" s="181"/>
      <c r="Q12" s="181"/>
      <c r="R12" s="182"/>
      <c r="S12" s="163"/>
    </row>
    <row r="13" spans="1:19" s="27" customFormat="1" ht="15" customHeight="1" x14ac:dyDescent="0.3">
      <c r="A13" s="163"/>
      <c r="B13" s="188" t="s">
        <v>123</v>
      </c>
      <c r="C13" s="189"/>
      <c r="D13" s="189"/>
      <c r="E13" s="189"/>
      <c r="F13" s="189"/>
      <c r="G13" s="189"/>
      <c r="H13" s="189"/>
      <c r="I13" s="163"/>
      <c r="J13" s="180"/>
      <c r="K13" s="181"/>
      <c r="L13" s="181"/>
      <c r="M13" s="181"/>
      <c r="N13" s="181"/>
      <c r="O13" s="181"/>
      <c r="P13" s="181"/>
      <c r="Q13" s="181"/>
      <c r="R13" s="182"/>
      <c r="S13" s="163"/>
    </row>
    <row r="14" spans="1:19" s="1" customFormat="1" ht="18" thickBot="1" x14ac:dyDescent="0.35">
      <c r="A14" s="157"/>
      <c r="B14" s="158"/>
      <c r="C14" s="159"/>
      <c r="D14" s="159"/>
      <c r="E14" s="159"/>
      <c r="F14" s="159"/>
      <c r="G14" s="159"/>
      <c r="H14" s="159"/>
      <c r="I14" s="157"/>
      <c r="J14" s="183"/>
      <c r="K14" s="184"/>
      <c r="L14" s="184"/>
      <c r="M14" s="184"/>
      <c r="N14" s="184"/>
      <c r="O14" s="184"/>
      <c r="P14" s="184"/>
      <c r="Q14" s="184"/>
      <c r="R14" s="185"/>
      <c r="S14" s="157"/>
    </row>
    <row r="15" spans="1:19" s="4" customFormat="1" ht="54" customHeight="1" x14ac:dyDescent="0.3">
      <c r="A15" s="161"/>
      <c r="B15" s="160" t="s">
        <v>124</v>
      </c>
      <c r="C15" s="161" t="s">
        <v>125</v>
      </c>
      <c r="D15" s="160" t="s">
        <v>126</v>
      </c>
      <c r="E15" s="161" t="s">
        <v>127</v>
      </c>
      <c r="F15" s="162" t="s">
        <v>128</v>
      </c>
      <c r="G15" s="161" t="s">
        <v>129</v>
      </c>
      <c r="H15" s="161" t="s">
        <v>130</v>
      </c>
      <c r="I15" s="161"/>
      <c r="J15" s="186" t="s">
        <v>131</v>
      </c>
      <c r="K15" s="186"/>
      <c r="L15" s="186"/>
      <c r="M15" s="125"/>
      <c r="N15" s="187" t="s">
        <v>132</v>
      </c>
      <c r="O15" s="187"/>
      <c r="P15" s="187"/>
      <c r="Q15" s="187"/>
      <c r="R15" s="187"/>
      <c r="S15" s="161"/>
    </row>
    <row r="16" spans="1:19" x14ac:dyDescent="0.3">
      <c r="A16" s="124">
        <v>1</v>
      </c>
      <c r="B16" s="40"/>
      <c r="C16" s="42"/>
      <c r="D16" s="43"/>
      <c r="E16" s="44"/>
      <c r="F16" s="45"/>
      <c r="G16" s="3"/>
      <c r="H16" s="3"/>
      <c r="J16" s="126"/>
      <c r="K16" s="127"/>
      <c r="L16" s="128"/>
      <c r="M16" s="129"/>
      <c r="N16" s="123" t="str">
        <f t="shared" ref="N16:N17" si="0">IF(NOT($H16="Construction Loan"),"",B16)</f>
        <v/>
      </c>
      <c r="O16" s="123" t="str">
        <f t="shared" ref="O16:O17" si="1">IF(NOT($H16="Construction Loan"),"",G16)</f>
        <v/>
      </c>
      <c r="P16" s="39" t="str">
        <f t="shared" ref="P16:P17" si="2">IF(NOT($H16="Construction Loan"),"",F16)</f>
        <v/>
      </c>
      <c r="Q16" s="123" t="str">
        <f t="shared" ref="Q16:Q17" si="3">IF(NOT($H16="Construction Loan"),"",E16)</f>
        <v/>
      </c>
      <c r="R16" s="123" t="str">
        <f>IF(NOT($H16="Construction Loan"),"",B1)</f>
        <v/>
      </c>
      <c r="S16" s="124"/>
    </row>
    <row r="17" spans="1:19" x14ac:dyDescent="0.3">
      <c r="A17" s="124">
        <f>A16+1</f>
        <v>2</v>
      </c>
      <c r="B17" s="40"/>
      <c r="C17" s="42"/>
      <c r="D17" s="43"/>
      <c r="E17" s="44"/>
      <c r="F17" s="45"/>
      <c r="G17" s="3"/>
      <c r="H17" s="3"/>
      <c r="J17" s="126"/>
      <c r="K17" s="127"/>
      <c r="L17" s="128"/>
      <c r="M17" s="129"/>
      <c r="N17" s="123" t="str">
        <f t="shared" si="0"/>
        <v/>
      </c>
      <c r="O17" s="123" t="str">
        <f t="shared" si="1"/>
        <v/>
      </c>
      <c r="P17" s="39" t="str">
        <f t="shared" si="2"/>
        <v/>
      </c>
      <c r="Q17" s="123" t="str">
        <f t="shared" si="3"/>
        <v/>
      </c>
      <c r="R17" s="123" t="str">
        <f>IF(NOT($H17="Construction Loan"),"",B2)</f>
        <v/>
      </c>
      <c r="S17" s="124"/>
    </row>
    <row r="18" spans="1:19" x14ac:dyDescent="0.3">
      <c r="A18" s="124">
        <f>A17+1</f>
        <v>3</v>
      </c>
      <c r="B18" s="40"/>
      <c r="C18" s="42"/>
      <c r="D18" s="43"/>
      <c r="E18" s="44"/>
      <c r="F18" s="45"/>
      <c r="G18" s="3"/>
      <c r="H18" s="3"/>
      <c r="J18" s="126"/>
      <c r="K18" s="127"/>
      <c r="L18" s="128"/>
      <c r="M18" s="129"/>
      <c r="N18" s="123" t="str">
        <f t="shared" ref="N18:N49" si="4">IF(NOT($H18="Construction Loan"),"",B18)</f>
        <v/>
      </c>
      <c r="O18" s="123" t="str">
        <f t="shared" ref="O18:O49" si="5">IF(NOT($H18="Construction Loan"),"",G18)</f>
        <v/>
      </c>
      <c r="P18" s="39" t="str">
        <f t="shared" ref="P18:P49" si="6">IF(NOT($H18="Construction Loan"),"",F18)</f>
        <v/>
      </c>
      <c r="Q18" s="123" t="str">
        <f t="shared" ref="Q18:Q49" si="7">IF(NOT($H18="Construction Loan"),"",E18)</f>
        <v/>
      </c>
      <c r="R18" s="123" t="str">
        <f t="shared" ref="R18:R81" si="8">IF(NOT($H18="Construction Loan"),"",B3)</f>
        <v/>
      </c>
      <c r="S18" s="124"/>
    </row>
    <row r="19" spans="1:19" x14ac:dyDescent="0.3">
      <c r="A19" s="124">
        <f t="shared" ref="A19:A141" si="9">A18+1</f>
        <v>4</v>
      </c>
      <c r="B19" s="40"/>
      <c r="C19" s="42"/>
      <c r="D19" s="43"/>
      <c r="E19" s="44"/>
      <c r="F19" s="45"/>
      <c r="G19" s="3"/>
      <c r="H19" s="3"/>
      <c r="J19" s="126"/>
      <c r="K19" s="127"/>
      <c r="L19" s="128"/>
      <c r="M19" s="129"/>
      <c r="N19" s="123" t="str">
        <f t="shared" si="4"/>
        <v/>
      </c>
      <c r="O19" s="123" t="str">
        <f t="shared" si="5"/>
        <v/>
      </c>
      <c r="P19" s="39" t="str">
        <f t="shared" si="6"/>
        <v/>
      </c>
      <c r="Q19" s="123" t="str">
        <f t="shared" si="7"/>
        <v/>
      </c>
      <c r="R19" s="123" t="str">
        <f t="shared" si="8"/>
        <v/>
      </c>
      <c r="S19" s="124"/>
    </row>
    <row r="20" spans="1:19" x14ac:dyDescent="0.3">
      <c r="A20" s="124">
        <f t="shared" si="9"/>
        <v>5</v>
      </c>
      <c r="B20" s="40"/>
      <c r="C20" s="42"/>
      <c r="D20" s="43"/>
      <c r="E20" s="44"/>
      <c r="F20" s="45"/>
      <c r="G20" s="3"/>
      <c r="H20" s="3"/>
      <c r="J20" s="126"/>
      <c r="K20" s="127"/>
      <c r="L20" s="128"/>
      <c r="M20" s="129"/>
      <c r="N20" s="123" t="str">
        <f t="shared" si="4"/>
        <v/>
      </c>
      <c r="O20" s="123" t="str">
        <f t="shared" si="5"/>
        <v/>
      </c>
      <c r="P20" s="39" t="str">
        <f t="shared" si="6"/>
        <v/>
      </c>
      <c r="Q20" s="123" t="str">
        <f t="shared" si="7"/>
        <v/>
      </c>
      <c r="R20" s="123" t="str">
        <f t="shared" si="8"/>
        <v/>
      </c>
      <c r="S20" s="124"/>
    </row>
    <row r="21" spans="1:19" x14ac:dyDescent="0.3">
      <c r="A21" s="124">
        <f t="shared" si="9"/>
        <v>6</v>
      </c>
      <c r="B21" s="40"/>
      <c r="C21" s="42"/>
      <c r="D21" s="43"/>
      <c r="E21" s="44"/>
      <c r="F21" s="45"/>
      <c r="G21" s="3"/>
      <c r="H21" s="3"/>
      <c r="J21" s="126"/>
      <c r="K21" s="127"/>
      <c r="L21" s="128"/>
      <c r="M21" s="129"/>
      <c r="N21" s="123" t="str">
        <f t="shared" si="4"/>
        <v/>
      </c>
      <c r="O21" s="123" t="str">
        <f t="shared" si="5"/>
        <v/>
      </c>
      <c r="P21" s="39" t="str">
        <f t="shared" si="6"/>
        <v/>
      </c>
      <c r="Q21" s="123" t="str">
        <f t="shared" si="7"/>
        <v/>
      </c>
      <c r="R21" s="123" t="str">
        <f t="shared" si="8"/>
        <v/>
      </c>
      <c r="S21" s="124"/>
    </row>
    <row r="22" spans="1:19" x14ac:dyDescent="0.3">
      <c r="A22" s="124">
        <f t="shared" si="9"/>
        <v>7</v>
      </c>
      <c r="B22" s="40"/>
      <c r="C22" s="42"/>
      <c r="D22" s="43"/>
      <c r="E22" s="44"/>
      <c r="F22" s="45"/>
      <c r="G22" s="3"/>
      <c r="H22" s="3"/>
      <c r="J22" s="126"/>
      <c r="K22" s="127"/>
      <c r="L22" s="128"/>
      <c r="M22" s="129"/>
      <c r="N22" s="123" t="str">
        <f t="shared" si="4"/>
        <v/>
      </c>
      <c r="O22" s="123" t="str">
        <f t="shared" si="5"/>
        <v/>
      </c>
      <c r="P22" s="39" t="str">
        <f t="shared" si="6"/>
        <v/>
      </c>
      <c r="Q22" s="123" t="str">
        <f t="shared" si="7"/>
        <v/>
      </c>
      <c r="R22" s="123" t="str">
        <f t="shared" si="8"/>
        <v/>
      </c>
      <c r="S22" s="124"/>
    </row>
    <row r="23" spans="1:19" x14ac:dyDescent="0.3">
      <c r="A23" s="124">
        <f t="shared" si="9"/>
        <v>8</v>
      </c>
      <c r="B23" s="40"/>
      <c r="C23" s="42"/>
      <c r="D23" s="43"/>
      <c r="E23" s="44"/>
      <c r="F23" s="45"/>
      <c r="G23" s="3"/>
      <c r="H23" s="3"/>
      <c r="J23" s="126"/>
      <c r="K23" s="127"/>
      <c r="L23" s="128"/>
      <c r="M23" s="129"/>
      <c r="N23" s="123" t="str">
        <f t="shared" si="4"/>
        <v/>
      </c>
      <c r="O23" s="123" t="str">
        <f t="shared" si="5"/>
        <v/>
      </c>
      <c r="P23" s="39" t="str">
        <f t="shared" si="6"/>
        <v/>
      </c>
      <c r="Q23" s="123" t="str">
        <f t="shared" si="7"/>
        <v/>
      </c>
      <c r="R23" s="123" t="str">
        <f t="shared" si="8"/>
        <v/>
      </c>
      <c r="S23" s="124"/>
    </row>
    <row r="24" spans="1:19" x14ac:dyDescent="0.3">
      <c r="A24" s="124">
        <f t="shared" si="9"/>
        <v>9</v>
      </c>
      <c r="B24" s="40"/>
      <c r="C24" s="42"/>
      <c r="D24" s="43"/>
      <c r="E24" s="44"/>
      <c r="F24" s="45"/>
      <c r="G24" s="3"/>
      <c r="H24" s="3"/>
      <c r="J24" s="126"/>
      <c r="K24" s="127"/>
      <c r="L24" s="128"/>
      <c r="M24" s="129"/>
      <c r="N24" s="123" t="str">
        <f t="shared" si="4"/>
        <v/>
      </c>
      <c r="O24" s="123" t="str">
        <f t="shared" si="5"/>
        <v/>
      </c>
      <c r="P24" s="39" t="str">
        <f t="shared" si="6"/>
        <v/>
      </c>
      <c r="Q24" s="123" t="str">
        <f t="shared" si="7"/>
        <v/>
      </c>
      <c r="R24" s="123" t="str">
        <f t="shared" si="8"/>
        <v/>
      </c>
      <c r="S24" s="124"/>
    </row>
    <row r="25" spans="1:19" x14ac:dyDescent="0.3">
      <c r="A25" s="124">
        <f t="shared" si="9"/>
        <v>10</v>
      </c>
      <c r="B25" s="40"/>
      <c r="C25" s="42"/>
      <c r="D25" s="43"/>
      <c r="E25" s="44"/>
      <c r="F25" s="45"/>
      <c r="G25" s="3"/>
      <c r="H25" s="3"/>
      <c r="J25" s="126"/>
      <c r="K25" s="127"/>
      <c r="L25" s="128"/>
      <c r="M25" s="129"/>
      <c r="N25" s="123" t="str">
        <f t="shared" si="4"/>
        <v/>
      </c>
      <c r="O25" s="123" t="str">
        <f t="shared" si="5"/>
        <v/>
      </c>
      <c r="P25" s="39" t="str">
        <f t="shared" si="6"/>
        <v/>
      </c>
      <c r="Q25" s="123" t="str">
        <f t="shared" si="7"/>
        <v/>
      </c>
      <c r="R25" s="123" t="str">
        <f t="shared" si="8"/>
        <v/>
      </c>
      <c r="S25" s="124"/>
    </row>
    <row r="26" spans="1:19" x14ac:dyDescent="0.3">
      <c r="A26" s="124">
        <f t="shared" si="9"/>
        <v>11</v>
      </c>
      <c r="B26" s="40"/>
      <c r="C26" s="42"/>
      <c r="D26" s="43"/>
      <c r="E26" s="44"/>
      <c r="F26" s="45"/>
      <c r="G26" s="3"/>
      <c r="H26" s="3"/>
      <c r="J26" s="126"/>
      <c r="K26" s="127"/>
      <c r="L26" s="128"/>
      <c r="M26" s="129"/>
      <c r="N26" s="123" t="str">
        <f t="shared" si="4"/>
        <v/>
      </c>
      <c r="O26" s="123" t="str">
        <f t="shared" si="5"/>
        <v/>
      </c>
      <c r="P26" s="39" t="str">
        <f t="shared" si="6"/>
        <v/>
      </c>
      <c r="Q26" s="123" t="str">
        <f t="shared" si="7"/>
        <v/>
      </c>
      <c r="R26" s="123" t="str">
        <f t="shared" si="8"/>
        <v/>
      </c>
      <c r="S26" s="124"/>
    </row>
    <row r="27" spans="1:19" x14ac:dyDescent="0.3">
      <c r="A27" s="124">
        <f t="shared" si="9"/>
        <v>12</v>
      </c>
      <c r="B27" s="40"/>
      <c r="C27" s="42"/>
      <c r="D27" s="43"/>
      <c r="E27" s="44"/>
      <c r="F27" s="45"/>
      <c r="G27" s="3"/>
      <c r="H27" s="3"/>
      <c r="J27" s="126"/>
      <c r="K27" s="127"/>
      <c r="L27" s="128"/>
      <c r="M27" s="129"/>
      <c r="N27" s="123" t="str">
        <f t="shared" si="4"/>
        <v/>
      </c>
      <c r="O27" s="123" t="str">
        <f t="shared" si="5"/>
        <v/>
      </c>
      <c r="P27" s="39" t="str">
        <f t="shared" si="6"/>
        <v/>
      </c>
      <c r="Q27" s="123" t="str">
        <f t="shared" si="7"/>
        <v/>
      </c>
      <c r="R27" s="123" t="str">
        <f t="shared" si="8"/>
        <v/>
      </c>
      <c r="S27" s="124"/>
    </row>
    <row r="28" spans="1:19" x14ac:dyDescent="0.3">
      <c r="A28" s="124">
        <f t="shared" si="9"/>
        <v>13</v>
      </c>
      <c r="B28" s="40"/>
      <c r="C28" s="42"/>
      <c r="D28" s="43"/>
      <c r="E28" s="44"/>
      <c r="F28" s="45"/>
      <c r="G28" s="3"/>
      <c r="H28" s="3"/>
      <c r="J28" s="126"/>
      <c r="K28" s="127"/>
      <c r="L28" s="128"/>
      <c r="M28" s="129"/>
      <c r="N28" s="123" t="str">
        <f t="shared" si="4"/>
        <v/>
      </c>
      <c r="O28" s="123" t="str">
        <f t="shared" si="5"/>
        <v/>
      </c>
      <c r="P28" s="39" t="str">
        <f t="shared" si="6"/>
        <v/>
      </c>
      <c r="Q28" s="123" t="str">
        <f t="shared" si="7"/>
        <v/>
      </c>
      <c r="R28" s="123" t="str">
        <f t="shared" si="8"/>
        <v/>
      </c>
      <c r="S28" s="124"/>
    </row>
    <row r="29" spans="1:19" x14ac:dyDescent="0.3">
      <c r="A29" s="124">
        <f t="shared" si="9"/>
        <v>14</v>
      </c>
      <c r="B29" s="40"/>
      <c r="C29" s="42"/>
      <c r="D29" s="43"/>
      <c r="E29" s="44"/>
      <c r="F29" s="45"/>
      <c r="G29" s="3"/>
      <c r="H29" s="3"/>
      <c r="J29" s="126"/>
      <c r="K29" s="127"/>
      <c r="L29" s="128"/>
      <c r="M29" s="129"/>
      <c r="N29" s="123" t="str">
        <f t="shared" si="4"/>
        <v/>
      </c>
      <c r="O29" s="123" t="str">
        <f t="shared" si="5"/>
        <v/>
      </c>
      <c r="P29" s="39" t="str">
        <f t="shared" si="6"/>
        <v/>
      </c>
      <c r="Q29" s="123" t="str">
        <f t="shared" si="7"/>
        <v/>
      </c>
      <c r="R29" s="123" t="str">
        <f t="shared" si="8"/>
        <v/>
      </c>
      <c r="S29" s="124"/>
    </row>
    <row r="30" spans="1:19" x14ac:dyDescent="0.3">
      <c r="A30" s="124">
        <f t="shared" si="9"/>
        <v>15</v>
      </c>
      <c r="B30" s="40"/>
      <c r="C30" s="42"/>
      <c r="D30" s="43"/>
      <c r="E30" s="44"/>
      <c r="F30" s="45"/>
      <c r="G30" s="3"/>
      <c r="H30" s="3"/>
      <c r="J30" s="126"/>
      <c r="K30" s="127"/>
      <c r="L30" s="128"/>
      <c r="M30" s="129"/>
      <c r="N30" s="123" t="str">
        <f t="shared" si="4"/>
        <v/>
      </c>
      <c r="O30" s="123" t="str">
        <f t="shared" si="5"/>
        <v/>
      </c>
      <c r="P30" s="39" t="str">
        <f t="shared" si="6"/>
        <v/>
      </c>
      <c r="Q30" s="123" t="str">
        <f t="shared" si="7"/>
        <v/>
      </c>
      <c r="R30" s="123" t="str">
        <f t="shared" si="8"/>
        <v/>
      </c>
      <c r="S30" s="124"/>
    </row>
    <row r="31" spans="1:19" x14ac:dyDescent="0.3">
      <c r="A31" s="124">
        <f t="shared" si="9"/>
        <v>16</v>
      </c>
      <c r="B31" s="40"/>
      <c r="C31" s="42"/>
      <c r="D31" s="43"/>
      <c r="E31" s="44"/>
      <c r="F31" s="45"/>
      <c r="G31" s="3"/>
      <c r="H31" s="3"/>
      <c r="J31" s="126"/>
      <c r="K31" s="127"/>
      <c r="L31" s="128"/>
      <c r="M31" s="129"/>
      <c r="N31" s="123" t="str">
        <f t="shared" si="4"/>
        <v/>
      </c>
      <c r="O31" s="123" t="str">
        <f t="shared" si="5"/>
        <v/>
      </c>
      <c r="P31" s="39" t="str">
        <f t="shared" si="6"/>
        <v/>
      </c>
      <c r="Q31" s="123" t="str">
        <f t="shared" si="7"/>
        <v/>
      </c>
      <c r="R31" s="123" t="str">
        <f t="shared" si="8"/>
        <v/>
      </c>
      <c r="S31" s="124"/>
    </row>
    <row r="32" spans="1:19" x14ac:dyDescent="0.3">
      <c r="A32" s="124">
        <f t="shared" si="9"/>
        <v>17</v>
      </c>
      <c r="B32" s="40"/>
      <c r="C32" s="42"/>
      <c r="D32" s="43"/>
      <c r="E32" s="44"/>
      <c r="F32" s="45"/>
      <c r="G32" s="3"/>
      <c r="H32" s="3"/>
      <c r="J32" s="126"/>
      <c r="K32" s="127"/>
      <c r="L32" s="128"/>
      <c r="M32" s="129"/>
      <c r="N32" s="123" t="str">
        <f t="shared" si="4"/>
        <v/>
      </c>
      <c r="O32" s="123" t="str">
        <f t="shared" si="5"/>
        <v/>
      </c>
      <c r="P32" s="39" t="str">
        <f t="shared" si="6"/>
        <v/>
      </c>
      <c r="Q32" s="123" t="str">
        <f t="shared" si="7"/>
        <v/>
      </c>
      <c r="R32" s="123" t="str">
        <f t="shared" si="8"/>
        <v/>
      </c>
      <c r="S32" s="124"/>
    </row>
    <row r="33" spans="1:19" x14ac:dyDescent="0.3">
      <c r="A33" s="124">
        <f t="shared" si="9"/>
        <v>18</v>
      </c>
      <c r="B33" s="40"/>
      <c r="C33" s="42"/>
      <c r="D33" s="43"/>
      <c r="E33" s="44"/>
      <c r="F33" s="45"/>
      <c r="G33" s="3"/>
      <c r="H33" s="3"/>
      <c r="J33" s="126"/>
      <c r="K33" s="127"/>
      <c r="L33" s="128"/>
      <c r="M33" s="129"/>
      <c r="N33" s="123" t="str">
        <f t="shared" si="4"/>
        <v/>
      </c>
      <c r="O33" s="123" t="str">
        <f t="shared" si="5"/>
        <v/>
      </c>
      <c r="P33" s="39" t="str">
        <f t="shared" si="6"/>
        <v/>
      </c>
      <c r="Q33" s="123" t="str">
        <f t="shared" si="7"/>
        <v/>
      </c>
      <c r="R33" s="123" t="str">
        <f t="shared" si="8"/>
        <v/>
      </c>
      <c r="S33" s="124"/>
    </row>
    <row r="34" spans="1:19" x14ac:dyDescent="0.3">
      <c r="A34" s="124">
        <f t="shared" si="9"/>
        <v>19</v>
      </c>
      <c r="B34" s="40"/>
      <c r="C34" s="42"/>
      <c r="D34" s="43"/>
      <c r="E34" s="44"/>
      <c r="F34" s="45"/>
      <c r="G34" s="3"/>
      <c r="H34" s="3"/>
      <c r="J34" s="126"/>
      <c r="K34" s="127"/>
      <c r="L34" s="128"/>
      <c r="M34" s="129"/>
      <c r="N34" s="123" t="str">
        <f t="shared" si="4"/>
        <v/>
      </c>
      <c r="O34" s="123" t="str">
        <f t="shared" si="5"/>
        <v/>
      </c>
      <c r="P34" s="39" t="str">
        <f t="shared" si="6"/>
        <v/>
      </c>
      <c r="Q34" s="123" t="str">
        <f t="shared" si="7"/>
        <v/>
      </c>
      <c r="R34" s="123" t="str">
        <f t="shared" si="8"/>
        <v/>
      </c>
      <c r="S34" s="124"/>
    </row>
    <row r="35" spans="1:19" x14ac:dyDescent="0.3">
      <c r="A35" s="124">
        <f t="shared" si="9"/>
        <v>20</v>
      </c>
      <c r="B35" s="40"/>
      <c r="C35" s="42"/>
      <c r="D35" s="43"/>
      <c r="E35" s="44"/>
      <c r="F35" s="45"/>
      <c r="G35" s="3"/>
      <c r="H35" s="3"/>
      <c r="J35" s="126"/>
      <c r="K35" s="127"/>
      <c r="L35" s="128"/>
      <c r="M35" s="129"/>
      <c r="N35" s="123" t="str">
        <f t="shared" si="4"/>
        <v/>
      </c>
      <c r="O35" s="123" t="str">
        <f t="shared" si="5"/>
        <v/>
      </c>
      <c r="P35" s="39" t="str">
        <f t="shared" si="6"/>
        <v/>
      </c>
      <c r="Q35" s="123" t="str">
        <f t="shared" si="7"/>
        <v/>
      </c>
      <c r="R35" s="123" t="str">
        <f t="shared" si="8"/>
        <v/>
      </c>
      <c r="S35" s="124"/>
    </row>
    <row r="36" spans="1:19" x14ac:dyDescent="0.3">
      <c r="A36" s="124">
        <f t="shared" si="9"/>
        <v>21</v>
      </c>
      <c r="B36" s="40"/>
      <c r="C36" s="42"/>
      <c r="D36" s="43"/>
      <c r="E36" s="44"/>
      <c r="F36" s="45"/>
      <c r="G36" s="3"/>
      <c r="H36" s="3"/>
      <c r="J36" s="126"/>
      <c r="K36" s="127"/>
      <c r="L36" s="128"/>
      <c r="M36" s="129"/>
      <c r="N36" s="123" t="str">
        <f t="shared" si="4"/>
        <v/>
      </c>
      <c r="O36" s="123" t="str">
        <f t="shared" si="5"/>
        <v/>
      </c>
      <c r="P36" s="39" t="str">
        <f t="shared" si="6"/>
        <v/>
      </c>
      <c r="Q36" s="123" t="str">
        <f t="shared" si="7"/>
        <v/>
      </c>
      <c r="R36" s="123" t="str">
        <f t="shared" si="8"/>
        <v/>
      </c>
      <c r="S36" s="124"/>
    </row>
    <row r="37" spans="1:19" x14ac:dyDescent="0.3">
      <c r="A37" s="124">
        <f t="shared" si="9"/>
        <v>22</v>
      </c>
      <c r="B37" s="40"/>
      <c r="C37" s="42"/>
      <c r="D37" s="43"/>
      <c r="E37" s="44"/>
      <c r="F37" s="45"/>
      <c r="G37" s="3"/>
      <c r="H37" s="3"/>
      <c r="J37" s="126"/>
      <c r="K37" s="127"/>
      <c r="L37" s="128"/>
      <c r="M37" s="129"/>
      <c r="N37" s="123" t="str">
        <f t="shared" si="4"/>
        <v/>
      </c>
      <c r="O37" s="123" t="str">
        <f t="shared" si="5"/>
        <v/>
      </c>
      <c r="P37" s="39" t="str">
        <f t="shared" si="6"/>
        <v/>
      </c>
      <c r="Q37" s="123" t="str">
        <f t="shared" si="7"/>
        <v/>
      </c>
      <c r="R37" s="123" t="str">
        <f t="shared" si="8"/>
        <v/>
      </c>
      <c r="S37" s="124"/>
    </row>
    <row r="38" spans="1:19" x14ac:dyDescent="0.3">
      <c r="A38" s="124">
        <f t="shared" si="9"/>
        <v>23</v>
      </c>
      <c r="B38" s="40"/>
      <c r="C38" s="42"/>
      <c r="D38" s="43"/>
      <c r="E38" s="44"/>
      <c r="F38" s="45"/>
      <c r="G38" s="3"/>
      <c r="H38" s="3"/>
      <c r="J38" s="126"/>
      <c r="K38" s="127"/>
      <c r="L38" s="128"/>
      <c r="M38" s="129"/>
      <c r="N38" s="123" t="str">
        <f t="shared" si="4"/>
        <v/>
      </c>
      <c r="O38" s="123" t="str">
        <f t="shared" si="5"/>
        <v/>
      </c>
      <c r="P38" s="39" t="str">
        <f t="shared" si="6"/>
        <v/>
      </c>
      <c r="Q38" s="123" t="str">
        <f t="shared" si="7"/>
        <v/>
      </c>
      <c r="R38" s="123" t="str">
        <f t="shared" si="8"/>
        <v/>
      </c>
      <c r="S38" s="124"/>
    </row>
    <row r="39" spans="1:19" x14ac:dyDescent="0.3">
      <c r="A39" s="124">
        <f t="shared" si="9"/>
        <v>24</v>
      </c>
      <c r="B39" s="40"/>
      <c r="C39" s="42"/>
      <c r="D39" s="43"/>
      <c r="E39" s="44"/>
      <c r="F39" s="45"/>
      <c r="G39" s="3"/>
      <c r="H39" s="3"/>
      <c r="J39" s="126"/>
      <c r="K39" s="127"/>
      <c r="L39" s="128"/>
      <c r="M39" s="129"/>
      <c r="N39" s="123" t="str">
        <f t="shared" si="4"/>
        <v/>
      </c>
      <c r="O39" s="123" t="str">
        <f t="shared" si="5"/>
        <v/>
      </c>
      <c r="P39" s="39" t="str">
        <f t="shared" si="6"/>
        <v/>
      </c>
      <c r="Q39" s="123" t="str">
        <f t="shared" si="7"/>
        <v/>
      </c>
      <c r="R39" s="123" t="str">
        <f t="shared" si="8"/>
        <v/>
      </c>
      <c r="S39" s="124"/>
    </row>
    <row r="40" spans="1:19" x14ac:dyDescent="0.3">
      <c r="A40" s="124">
        <f t="shared" si="9"/>
        <v>25</v>
      </c>
      <c r="B40" s="40"/>
      <c r="C40" s="42"/>
      <c r="D40" s="43"/>
      <c r="E40" s="44"/>
      <c r="F40" s="45"/>
      <c r="G40" s="3"/>
      <c r="H40" s="3"/>
      <c r="J40" s="126"/>
      <c r="K40" s="127"/>
      <c r="L40" s="128"/>
      <c r="M40" s="129"/>
      <c r="N40" s="123" t="str">
        <f t="shared" si="4"/>
        <v/>
      </c>
      <c r="O40" s="123" t="str">
        <f t="shared" si="5"/>
        <v/>
      </c>
      <c r="P40" s="39" t="str">
        <f t="shared" si="6"/>
        <v/>
      </c>
      <c r="Q40" s="123" t="str">
        <f t="shared" si="7"/>
        <v/>
      </c>
      <c r="R40" s="123" t="str">
        <f t="shared" si="8"/>
        <v/>
      </c>
      <c r="S40" s="124"/>
    </row>
    <row r="41" spans="1:19" x14ac:dyDescent="0.3">
      <c r="A41" s="124">
        <f t="shared" si="9"/>
        <v>26</v>
      </c>
      <c r="B41" s="40"/>
      <c r="C41" s="42"/>
      <c r="D41" s="43"/>
      <c r="E41" s="44"/>
      <c r="F41" s="45"/>
      <c r="G41" s="3"/>
      <c r="H41" s="3"/>
      <c r="J41" s="126"/>
      <c r="K41" s="127"/>
      <c r="L41" s="128"/>
      <c r="M41" s="129"/>
      <c r="N41" s="123" t="str">
        <f t="shared" si="4"/>
        <v/>
      </c>
      <c r="O41" s="123" t="str">
        <f t="shared" si="5"/>
        <v/>
      </c>
      <c r="P41" s="39" t="str">
        <f t="shared" si="6"/>
        <v/>
      </c>
      <c r="Q41" s="123" t="str">
        <f t="shared" si="7"/>
        <v/>
      </c>
      <c r="R41" s="123" t="str">
        <f t="shared" si="8"/>
        <v/>
      </c>
      <c r="S41" s="124"/>
    </row>
    <row r="42" spans="1:19" x14ac:dyDescent="0.3">
      <c r="A42" s="124">
        <f t="shared" si="9"/>
        <v>27</v>
      </c>
      <c r="B42" s="40"/>
      <c r="C42" s="42"/>
      <c r="D42" s="43"/>
      <c r="E42" s="44"/>
      <c r="F42" s="45"/>
      <c r="G42" s="3"/>
      <c r="H42" s="3"/>
      <c r="J42" s="126"/>
      <c r="K42" s="127"/>
      <c r="L42" s="128"/>
      <c r="M42" s="129"/>
      <c r="N42" s="123" t="str">
        <f t="shared" si="4"/>
        <v/>
      </c>
      <c r="O42" s="123" t="str">
        <f t="shared" si="5"/>
        <v/>
      </c>
      <c r="P42" s="39" t="str">
        <f t="shared" si="6"/>
        <v/>
      </c>
      <c r="Q42" s="123" t="str">
        <f t="shared" si="7"/>
        <v/>
      </c>
      <c r="R42" s="123" t="str">
        <f t="shared" si="8"/>
        <v/>
      </c>
      <c r="S42" s="124"/>
    </row>
    <row r="43" spans="1:19" x14ac:dyDescent="0.3">
      <c r="A43" s="124">
        <f t="shared" si="9"/>
        <v>28</v>
      </c>
      <c r="B43" s="40"/>
      <c r="C43" s="42"/>
      <c r="D43" s="43"/>
      <c r="E43" s="44"/>
      <c r="F43" s="45"/>
      <c r="G43" s="3"/>
      <c r="H43" s="3"/>
      <c r="J43" s="126"/>
      <c r="K43" s="127"/>
      <c r="L43" s="128"/>
      <c r="M43" s="129"/>
      <c r="N43" s="123" t="str">
        <f t="shared" si="4"/>
        <v/>
      </c>
      <c r="O43" s="123" t="str">
        <f t="shared" si="5"/>
        <v/>
      </c>
      <c r="P43" s="39" t="str">
        <f t="shared" si="6"/>
        <v/>
      </c>
      <c r="Q43" s="123" t="str">
        <f t="shared" si="7"/>
        <v/>
      </c>
      <c r="R43" s="123" t="str">
        <f t="shared" si="8"/>
        <v/>
      </c>
      <c r="S43" s="124"/>
    </row>
    <row r="44" spans="1:19" x14ac:dyDescent="0.3">
      <c r="A44" s="124">
        <f t="shared" si="9"/>
        <v>29</v>
      </c>
      <c r="B44" s="40"/>
      <c r="C44" s="42"/>
      <c r="D44" s="43"/>
      <c r="E44" s="44"/>
      <c r="F44" s="45"/>
      <c r="G44" s="3"/>
      <c r="H44" s="3"/>
      <c r="J44" s="126"/>
      <c r="K44" s="127"/>
      <c r="L44" s="128"/>
      <c r="M44" s="129"/>
      <c r="N44" s="123" t="str">
        <f t="shared" si="4"/>
        <v/>
      </c>
      <c r="O44" s="123" t="str">
        <f t="shared" si="5"/>
        <v/>
      </c>
      <c r="P44" s="39" t="str">
        <f t="shared" si="6"/>
        <v/>
      </c>
      <c r="Q44" s="123" t="str">
        <f t="shared" si="7"/>
        <v/>
      </c>
      <c r="R44" s="123" t="str">
        <f t="shared" si="8"/>
        <v/>
      </c>
      <c r="S44" s="124"/>
    </row>
    <row r="45" spans="1:19" x14ac:dyDescent="0.3">
      <c r="A45" s="124">
        <f t="shared" si="9"/>
        <v>30</v>
      </c>
      <c r="B45" s="40"/>
      <c r="C45" s="42"/>
      <c r="D45" s="43"/>
      <c r="E45" s="44"/>
      <c r="F45" s="45"/>
      <c r="G45" s="3"/>
      <c r="H45" s="3"/>
      <c r="J45" s="126"/>
      <c r="K45" s="127"/>
      <c r="L45" s="128"/>
      <c r="M45" s="129"/>
      <c r="N45" s="123" t="str">
        <f t="shared" si="4"/>
        <v/>
      </c>
      <c r="O45" s="123" t="str">
        <f t="shared" si="5"/>
        <v/>
      </c>
      <c r="P45" s="39" t="str">
        <f t="shared" si="6"/>
        <v/>
      </c>
      <c r="Q45" s="123" t="str">
        <f t="shared" si="7"/>
        <v/>
      </c>
      <c r="R45" s="123" t="str">
        <f t="shared" si="8"/>
        <v/>
      </c>
      <c r="S45" s="124"/>
    </row>
    <row r="46" spans="1:19" x14ac:dyDescent="0.3">
      <c r="A46" s="124">
        <f t="shared" si="9"/>
        <v>31</v>
      </c>
      <c r="B46" s="40"/>
      <c r="C46" s="42"/>
      <c r="D46" s="43"/>
      <c r="E46" s="44"/>
      <c r="F46" s="45"/>
      <c r="G46" s="3"/>
      <c r="H46" s="3"/>
      <c r="J46" s="126"/>
      <c r="K46" s="127"/>
      <c r="L46" s="128"/>
      <c r="M46" s="129"/>
      <c r="N46" s="123" t="str">
        <f t="shared" si="4"/>
        <v/>
      </c>
      <c r="O46" s="123" t="str">
        <f t="shared" si="5"/>
        <v/>
      </c>
      <c r="P46" s="39" t="str">
        <f t="shared" si="6"/>
        <v/>
      </c>
      <c r="Q46" s="123" t="str">
        <f t="shared" si="7"/>
        <v/>
      </c>
      <c r="R46" s="123" t="str">
        <f t="shared" si="8"/>
        <v/>
      </c>
      <c r="S46" s="124"/>
    </row>
    <row r="47" spans="1:19" x14ac:dyDescent="0.3">
      <c r="A47" s="124">
        <f t="shared" si="9"/>
        <v>32</v>
      </c>
      <c r="B47" s="40"/>
      <c r="C47" s="42"/>
      <c r="D47" s="43"/>
      <c r="E47" s="44"/>
      <c r="F47" s="45"/>
      <c r="G47" s="3"/>
      <c r="H47" s="3"/>
      <c r="J47" s="126"/>
      <c r="K47" s="127"/>
      <c r="L47" s="128"/>
      <c r="M47" s="129"/>
      <c r="N47" s="123" t="str">
        <f t="shared" si="4"/>
        <v/>
      </c>
      <c r="O47" s="123" t="str">
        <f t="shared" si="5"/>
        <v/>
      </c>
      <c r="P47" s="39" t="str">
        <f t="shared" si="6"/>
        <v/>
      </c>
      <c r="Q47" s="123" t="str">
        <f t="shared" si="7"/>
        <v/>
      </c>
      <c r="R47" s="123" t="str">
        <f t="shared" si="8"/>
        <v/>
      </c>
      <c r="S47" s="124"/>
    </row>
    <row r="48" spans="1:19" x14ac:dyDescent="0.3">
      <c r="A48" s="124">
        <f t="shared" si="9"/>
        <v>33</v>
      </c>
      <c r="B48" s="40"/>
      <c r="C48" s="42"/>
      <c r="D48" s="43"/>
      <c r="E48" s="44"/>
      <c r="F48" s="45"/>
      <c r="G48" s="3"/>
      <c r="H48" s="3"/>
      <c r="J48" s="126"/>
      <c r="K48" s="127"/>
      <c r="L48" s="128"/>
      <c r="M48" s="129"/>
      <c r="N48" s="123" t="str">
        <f t="shared" si="4"/>
        <v/>
      </c>
      <c r="O48" s="123" t="str">
        <f t="shared" si="5"/>
        <v/>
      </c>
      <c r="P48" s="39" t="str">
        <f t="shared" si="6"/>
        <v/>
      </c>
      <c r="Q48" s="123" t="str">
        <f t="shared" si="7"/>
        <v/>
      </c>
      <c r="R48" s="123" t="str">
        <f t="shared" si="8"/>
        <v/>
      </c>
      <c r="S48" s="124"/>
    </row>
    <row r="49" spans="1:19" x14ac:dyDescent="0.3">
      <c r="A49" s="124">
        <f t="shared" si="9"/>
        <v>34</v>
      </c>
      <c r="B49" s="40"/>
      <c r="C49" s="42"/>
      <c r="D49" s="43"/>
      <c r="E49" s="44"/>
      <c r="F49" s="45"/>
      <c r="G49" s="3"/>
      <c r="H49" s="3"/>
      <c r="J49" s="126"/>
      <c r="K49" s="127"/>
      <c r="L49" s="128"/>
      <c r="M49" s="129"/>
      <c r="N49" s="123" t="str">
        <f t="shared" si="4"/>
        <v/>
      </c>
      <c r="O49" s="123" t="str">
        <f t="shared" si="5"/>
        <v/>
      </c>
      <c r="P49" s="39" t="str">
        <f t="shared" si="6"/>
        <v/>
      </c>
      <c r="Q49" s="123" t="str">
        <f t="shared" si="7"/>
        <v/>
      </c>
      <c r="R49" s="123" t="str">
        <f t="shared" si="8"/>
        <v/>
      </c>
      <c r="S49" s="124"/>
    </row>
    <row r="50" spans="1:19" x14ac:dyDescent="0.3">
      <c r="A50" s="124">
        <f t="shared" si="9"/>
        <v>35</v>
      </c>
      <c r="B50" s="40"/>
      <c r="C50" s="42"/>
      <c r="D50" s="43"/>
      <c r="E50" s="44"/>
      <c r="F50" s="45"/>
      <c r="G50" s="3"/>
      <c r="H50" s="3"/>
      <c r="J50" s="126"/>
      <c r="K50" s="127"/>
      <c r="L50" s="128"/>
      <c r="M50" s="129"/>
      <c r="N50" s="123" t="str">
        <f t="shared" ref="N50:N81" si="10">IF(NOT($H50="Construction Loan"),"",B50)</f>
        <v/>
      </c>
      <c r="O50" s="123" t="str">
        <f t="shared" ref="O50:O81" si="11">IF(NOT($H50="Construction Loan"),"",G50)</f>
        <v/>
      </c>
      <c r="P50" s="39" t="str">
        <f t="shared" ref="P50:P81" si="12">IF(NOT($H50="Construction Loan"),"",F50)</f>
        <v/>
      </c>
      <c r="Q50" s="123" t="str">
        <f t="shared" ref="Q50:Q81" si="13">IF(NOT($H50="Construction Loan"),"",E50)</f>
        <v/>
      </c>
      <c r="R50" s="123" t="str">
        <f t="shared" si="8"/>
        <v/>
      </c>
      <c r="S50" s="124"/>
    </row>
    <row r="51" spans="1:19" x14ac:dyDescent="0.3">
      <c r="A51" s="124">
        <f t="shared" si="9"/>
        <v>36</v>
      </c>
      <c r="B51" s="40"/>
      <c r="C51" s="42"/>
      <c r="D51" s="43"/>
      <c r="E51" s="44"/>
      <c r="F51" s="45"/>
      <c r="G51" s="3"/>
      <c r="H51" s="3"/>
      <c r="J51" s="126"/>
      <c r="K51" s="127"/>
      <c r="L51" s="128"/>
      <c r="M51" s="129"/>
      <c r="N51" s="123" t="str">
        <f t="shared" si="10"/>
        <v/>
      </c>
      <c r="O51" s="123" t="str">
        <f t="shared" si="11"/>
        <v/>
      </c>
      <c r="P51" s="39" t="str">
        <f t="shared" si="12"/>
        <v/>
      </c>
      <c r="Q51" s="123" t="str">
        <f t="shared" si="13"/>
        <v/>
      </c>
      <c r="R51" s="123" t="str">
        <f t="shared" si="8"/>
        <v/>
      </c>
      <c r="S51" s="124"/>
    </row>
    <row r="52" spans="1:19" x14ac:dyDescent="0.3">
      <c r="A52" s="124">
        <f t="shared" si="9"/>
        <v>37</v>
      </c>
      <c r="B52" s="40"/>
      <c r="C52" s="42"/>
      <c r="D52" s="43"/>
      <c r="E52" s="44"/>
      <c r="F52" s="45"/>
      <c r="G52" s="3"/>
      <c r="H52" s="3"/>
      <c r="J52" s="126"/>
      <c r="K52" s="127"/>
      <c r="L52" s="128"/>
      <c r="M52" s="129"/>
      <c r="N52" s="123" t="str">
        <f t="shared" si="10"/>
        <v/>
      </c>
      <c r="O52" s="123" t="str">
        <f t="shared" si="11"/>
        <v/>
      </c>
      <c r="P52" s="39" t="str">
        <f t="shared" si="12"/>
        <v/>
      </c>
      <c r="Q52" s="123" t="str">
        <f t="shared" si="13"/>
        <v/>
      </c>
      <c r="R52" s="123" t="str">
        <f t="shared" si="8"/>
        <v/>
      </c>
      <c r="S52" s="124"/>
    </row>
    <row r="53" spans="1:19" x14ac:dyDescent="0.3">
      <c r="A53" s="124">
        <f t="shared" si="9"/>
        <v>38</v>
      </c>
      <c r="B53" s="40"/>
      <c r="C53" s="42"/>
      <c r="D53" s="43"/>
      <c r="E53" s="44"/>
      <c r="F53" s="45"/>
      <c r="G53" s="3"/>
      <c r="H53" s="3"/>
      <c r="J53" s="126"/>
      <c r="K53" s="127"/>
      <c r="L53" s="128"/>
      <c r="M53" s="129"/>
      <c r="N53" s="123" t="str">
        <f t="shared" si="10"/>
        <v/>
      </c>
      <c r="O53" s="123" t="str">
        <f t="shared" si="11"/>
        <v/>
      </c>
      <c r="P53" s="39" t="str">
        <f t="shared" si="12"/>
        <v/>
      </c>
      <c r="Q53" s="123" t="str">
        <f t="shared" si="13"/>
        <v/>
      </c>
      <c r="R53" s="123" t="str">
        <f t="shared" si="8"/>
        <v/>
      </c>
      <c r="S53" s="124"/>
    </row>
    <row r="54" spans="1:19" x14ac:dyDescent="0.3">
      <c r="A54" s="124">
        <f t="shared" si="9"/>
        <v>39</v>
      </c>
      <c r="B54" s="40"/>
      <c r="C54" s="42"/>
      <c r="D54" s="43"/>
      <c r="E54" s="44"/>
      <c r="F54" s="45"/>
      <c r="G54" s="3"/>
      <c r="H54" s="3"/>
      <c r="J54" s="126"/>
      <c r="K54" s="127"/>
      <c r="L54" s="128"/>
      <c r="M54" s="129"/>
      <c r="N54" s="123" t="str">
        <f t="shared" si="10"/>
        <v/>
      </c>
      <c r="O54" s="123" t="str">
        <f t="shared" si="11"/>
        <v/>
      </c>
      <c r="P54" s="39" t="str">
        <f t="shared" si="12"/>
        <v/>
      </c>
      <c r="Q54" s="123" t="str">
        <f t="shared" si="13"/>
        <v/>
      </c>
      <c r="R54" s="123" t="str">
        <f t="shared" si="8"/>
        <v/>
      </c>
      <c r="S54" s="124"/>
    </row>
    <row r="55" spans="1:19" x14ac:dyDescent="0.3">
      <c r="A55" s="124">
        <f t="shared" si="9"/>
        <v>40</v>
      </c>
      <c r="B55" s="40"/>
      <c r="C55" s="42"/>
      <c r="D55" s="43"/>
      <c r="E55" s="44"/>
      <c r="F55" s="45"/>
      <c r="G55" s="3"/>
      <c r="H55" s="3"/>
      <c r="J55" s="126"/>
      <c r="K55" s="127"/>
      <c r="L55" s="128"/>
      <c r="M55" s="129"/>
      <c r="N55" s="123" t="str">
        <f t="shared" si="10"/>
        <v/>
      </c>
      <c r="O55" s="123" t="str">
        <f t="shared" si="11"/>
        <v/>
      </c>
      <c r="P55" s="39" t="str">
        <f t="shared" si="12"/>
        <v/>
      </c>
      <c r="Q55" s="123" t="str">
        <f t="shared" si="13"/>
        <v/>
      </c>
      <c r="R55" s="123" t="str">
        <f t="shared" si="8"/>
        <v/>
      </c>
      <c r="S55" s="124"/>
    </row>
    <row r="56" spans="1:19" x14ac:dyDescent="0.3">
      <c r="A56" s="124">
        <f t="shared" si="9"/>
        <v>41</v>
      </c>
      <c r="B56" s="40"/>
      <c r="C56" s="42"/>
      <c r="D56" s="43"/>
      <c r="E56" s="44"/>
      <c r="F56" s="45"/>
      <c r="G56" s="3"/>
      <c r="H56" s="3"/>
      <c r="J56" s="126"/>
      <c r="K56" s="127"/>
      <c r="L56" s="128"/>
      <c r="M56" s="129"/>
      <c r="N56" s="123" t="str">
        <f t="shared" si="10"/>
        <v/>
      </c>
      <c r="O56" s="123" t="str">
        <f t="shared" si="11"/>
        <v/>
      </c>
      <c r="P56" s="39" t="str">
        <f t="shared" si="12"/>
        <v/>
      </c>
      <c r="Q56" s="123" t="str">
        <f t="shared" si="13"/>
        <v/>
      </c>
      <c r="R56" s="123" t="str">
        <f t="shared" si="8"/>
        <v/>
      </c>
      <c r="S56" s="124"/>
    </row>
    <row r="57" spans="1:19" x14ac:dyDescent="0.3">
      <c r="A57" s="124">
        <f t="shared" si="9"/>
        <v>42</v>
      </c>
      <c r="B57" s="40"/>
      <c r="C57" s="42"/>
      <c r="D57" s="43"/>
      <c r="E57" s="44"/>
      <c r="F57" s="45"/>
      <c r="G57" s="3"/>
      <c r="H57" s="3"/>
      <c r="J57" s="126"/>
      <c r="K57" s="127"/>
      <c r="L57" s="128"/>
      <c r="M57" s="129"/>
      <c r="N57" s="123" t="str">
        <f t="shared" si="10"/>
        <v/>
      </c>
      <c r="O57" s="123" t="str">
        <f t="shared" si="11"/>
        <v/>
      </c>
      <c r="P57" s="39" t="str">
        <f t="shared" si="12"/>
        <v/>
      </c>
      <c r="Q57" s="123" t="str">
        <f t="shared" si="13"/>
        <v/>
      </c>
      <c r="R57" s="123" t="str">
        <f t="shared" si="8"/>
        <v/>
      </c>
      <c r="S57" s="124"/>
    </row>
    <row r="58" spans="1:19" x14ac:dyDescent="0.3">
      <c r="A58" s="124">
        <f t="shared" si="9"/>
        <v>43</v>
      </c>
      <c r="B58" s="40"/>
      <c r="C58" s="42"/>
      <c r="D58" s="43"/>
      <c r="E58" s="44"/>
      <c r="F58" s="45"/>
      <c r="G58" s="3"/>
      <c r="H58" s="3"/>
      <c r="J58" s="126"/>
      <c r="K58" s="127"/>
      <c r="L58" s="128"/>
      <c r="M58" s="129"/>
      <c r="N58" s="123" t="str">
        <f t="shared" si="10"/>
        <v/>
      </c>
      <c r="O58" s="123" t="str">
        <f t="shared" si="11"/>
        <v/>
      </c>
      <c r="P58" s="39" t="str">
        <f t="shared" si="12"/>
        <v/>
      </c>
      <c r="Q58" s="123" t="str">
        <f t="shared" si="13"/>
        <v/>
      </c>
      <c r="R58" s="123" t="str">
        <f t="shared" si="8"/>
        <v/>
      </c>
      <c r="S58" s="124"/>
    </row>
    <row r="59" spans="1:19" x14ac:dyDescent="0.3">
      <c r="A59" s="124">
        <f t="shared" si="9"/>
        <v>44</v>
      </c>
      <c r="B59" s="40"/>
      <c r="C59" s="42"/>
      <c r="D59" s="43"/>
      <c r="E59" s="44"/>
      <c r="F59" s="45"/>
      <c r="G59" s="3"/>
      <c r="H59" s="3"/>
      <c r="J59" s="126"/>
      <c r="K59" s="127"/>
      <c r="L59" s="128"/>
      <c r="M59" s="129"/>
      <c r="N59" s="123" t="str">
        <f t="shared" si="10"/>
        <v/>
      </c>
      <c r="O59" s="123" t="str">
        <f t="shared" si="11"/>
        <v/>
      </c>
      <c r="P59" s="39" t="str">
        <f t="shared" si="12"/>
        <v/>
      </c>
      <c r="Q59" s="123" t="str">
        <f t="shared" si="13"/>
        <v/>
      </c>
      <c r="R59" s="123" t="str">
        <f t="shared" si="8"/>
        <v/>
      </c>
      <c r="S59" s="124"/>
    </row>
    <row r="60" spans="1:19" x14ac:dyDescent="0.3">
      <c r="A60" s="124">
        <f t="shared" si="9"/>
        <v>45</v>
      </c>
      <c r="B60" s="40"/>
      <c r="C60" s="42"/>
      <c r="D60" s="43"/>
      <c r="E60" s="44"/>
      <c r="F60" s="45"/>
      <c r="G60" s="3"/>
      <c r="H60" s="3"/>
      <c r="J60" s="126"/>
      <c r="K60" s="127"/>
      <c r="L60" s="128"/>
      <c r="M60" s="129"/>
      <c r="N60" s="123" t="str">
        <f t="shared" si="10"/>
        <v/>
      </c>
      <c r="O60" s="123" t="str">
        <f t="shared" si="11"/>
        <v/>
      </c>
      <c r="P60" s="39" t="str">
        <f t="shared" si="12"/>
        <v/>
      </c>
      <c r="Q60" s="123" t="str">
        <f t="shared" si="13"/>
        <v/>
      </c>
      <c r="R60" s="123" t="str">
        <f t="shared" si="8"/>
        <v/>
      </c>
      <c r="S60" s="124"/>
    </row>
    <row r="61" spans="1:19" x14ac:dyDescent="0.3">
      <c r="A61" s="124">
        <f t="shared" si="9"/>
        <v>46</v>
      </c>
      <c r="B61" s="40"/>
      <c r="C61" s="42"/>
      <c r="D61" s="43"/>
      <c r="E61" s="44"/>
      <c r="F61" s="45"/>
      <c r="G61" s="3"/>
      <c r="H61" s="3"/>
      <c r="J61" s="126"/>
      <c r="K61" s="127"/>
      <c r="L61" s="128"/>
      <c r="M61" s="129"/>
      <c r="N61" s="123" t="str">
        <f t="shared" si="10"/>
        <v/>
      </c>
      <c r="O61" s="123" t="str">
        <f t="shared" si="11"/>
        <v/>
      </c>
      <c r="P61" s="39" t="str">
        <f t="shared" si="12"/>
        <v/>
      </c>
      <c r="Q61" s="123" t="str">
        <f t="shared" si="13"/>
        <v/>
      </c>
      <c r="R61" s="123" t="str">
        <f t="shared" si="8"/>
        <v/>
      </c>
      <c r="S61" s="124"/>
    </row>
    <row r="62" spans="1:19" x14ac:dyDescent="0.3">
      <c r="A62" s="124">
        <f t="shared" si="9"/>
        <v>47</v>
      </c>
      <c r="B62" s="40"/>
      <c r="C62" s="42"/>
      <c r="D62" s="43"/>
      <c r="E62" s="44"/>
      <c r="F62" s="45"/>
      <c r="G62" s="3"/>
      <c r="H62" s="3"/>
      <c r="J62" s="126"/>
      <c r="K62" s="127"/>
      <c r="L62" s="128"/>
      <c r="M62" s="129"/>
      <c r="N62" s="123" t="str">
        <f t="shared" si="10"/>
        <v/>
      </c>
      <c r="O62" s="123" t="str">
        <f t="shared" si="11"/>
        <v/>
      </c>
      <c r="P62" s="39" t="str">
        <f t="shared" si="12"/>
        <v/>
      </c>
      <c r="Q62" s="123" t="str">
        <f t="shared" si="13"/>
        <v/>
      </c>
      <c r="R62" s="123" t="str">
        <f t="shared" si="8"/>
        <v/>
      </c>
      <c r="S62" s="124"/>
    </row>
    <row r="63" spans="1:19" x14ac:dyDescent="0.3">
      <c r="A63" s="124">
        <f t="shared" si="9"/>
        <v>48</v>
      </c>
      <c r="B63" s="40"/>
      <c r="C63" s="42"/>
      <c r="D63" s="43"/>
      <c r="E63" s="44"/>
      <c r="F63" s="45"/>
      <c r="G63" s="3"/>
      <c r="H63" s="3"/>
      <c r="J63" s="126"/>
      <c r="K63" s="127"/>
      <c r="L63" s="128"/>
      <c r="M63" s="129"/>
      <c r="N63" s="123" t="str">
        <f t="shared" si="10"/>
        <v/>
      </c>
      <c r="O63" s="123" t="str">
        <f t="shared" si="11"/>
        <v/>
      </c>
      <c r="P63" s="39" t="str">
        <f t="shared" si="12"/>
        <v/>
      </c>
      <c r="Q63" s="123" t="str">
        <f t="shared" si="13"/>
        <v/>
      </c>
      <c r="R63" s="123" t="str">
        <f t="shared" si="8"/>
        <v/>
      </c>
      <c r="S63" s="124"/>
    </row>
    <row r="64" spans="1:19" x14ac:dyDescent="0.3">
      <c r="A64" s="124">
        <f t="shared" si="9"/>
        <v>49</v>
      </c>
      <c r="B64" s="40"/>
      <c r="C64" s="42"/>
      <c r="D64" s="43"/>
      <c r="E64" s="44"/>
      <c r="F64" s="45"/>
      <c r="G64" s="3"/>
      <c r="H64" s="3"/>
      <c r="J64" s="126"/>
      <c r="K64" s="127"/>
      <c r="L64" s="128"/>
      <c r="M64" s="129"/>
      <c r="N64" s="123" t="str">
        <f t="shared" si="10"/>
        <v/>
      </c>
      <c r="O64" s="123" t="str">
        <f t="shared" si="11"/>
        <v/>
      </c>
      <c r="P64" s="39" t="str">
        <f t="shared" si="12"/>
        <v/>
      </c>
      <c r="Q64" s="123" t="str">
        <f t="shared" si="13"/>
        <v/>
      </c>
      <c r="R64" s="123" t="str">
        <f t="shared" si="8"/>
        <v/>
      </c>
      <c r="S64" s="124"/>
    </row>
    <row r="65" spans="1:19" x14ac:dyDescent="0.3">
      <c r="A65" s="124">
        <f t="shared" si="9"/>
        <v>50</v>
      </c>
      <c r="B65" s="40"/>
      <c r="C65" s="42"/>
      <c r="D65" s="43"/>
      <c r="E65" s="44"/>
      <c r="F65" s="45"/>
      <c r="G65" s="3"/>
      <c r="H65" s="3"/>
      <c r="J65" s="126"/>
      <c r="K65" s="127"/>
      <c r="L65" s="128"/>
      <c r="M65" s="129"/>
      <c r="N65" s="123" t="str">
        <f t="shared" si="10"/>
        <v/>
      </c>
      <c r="O65" s="123" t="str">
        <f t="shared" si="11"/>
        <v/>
      </c>
      <c r="P65" s="39" t="str">
        <f t="shared" si="12"/>
        <v/>
      </c>
      <c r="Q65" s="123" t="str">
        <f t="shared" si="13"/>
        <v/>
      </c>
      <c r="R65" s="123" t="str">
        <f t="shared" si="8"/>
        <v/>
      </c>
      <c r="S65" s="124"/>
    </row>
    <row r="66" spans="1:19" x14ac:dyDescent="0.3">
      <c r="A66" s="124">
        <f t="shared" si="9"/>
        <v>51</v>
      </c>
      <c r="B66" s="40"/>
      <c r="C66" s="42"/>
      <c r="D66" s="43"/>
      <c r="E66" s="44"/>
      <c r="F66" s="45"/>
      <c r="G66" s="3"/>
      <c r="H66" s="3"/>
      <c r="J66" s="126"/>
      <c r="K66" s="127"/>
      <c r="L66" s="128"/>
      <c r="M66" s="129"/>
      <c r="N66" s="123" t="str">
        <f t="shared" si="10"/>
        <v/>
      </c>
      <c r="O66" s="123" t="str">
        <f t="shared" si="11"/>
        <v/>
      </c>
      <c r="P66" s="39" t="str">
        <f t="shared" si="12"/>
        <v/>
      </c>
      <c r="Q66" s="123" t="str">
        <f t="shared" si="13"/>
        <v/>
      </c>
      <c r="R66" s="123" t="str">
        <f t="shared" si="8"/>
        <v/>
      </c>
      <c r="S66" s="124"/>
    </row>
    <row r="67" spans="1:19" x14ac:dyDescent="0.3">
      <c r="A67" s="124">
        <f t="shared" si="9"/>
        <v>52</v>
      </c>
      <c r="B67" s="40"/>
      <c r="C67" s="42"/>
      <c r="D67" s="43"/>
      <c r="E67" s="44"/>
      <c r="F67" s="45"/>
      <c r="G67" s="3"/>
      <c r="H67" s="3"/>
      <c r="J67" s="126"/>
      <c r="K67" s="127"/>
      <c r="L67" s="128"/>
      <c r="M67" s="129"/>
      <c r="N67" s="123" t="str">
        <f t="shared" si="10"/>
        <v/>
      </c>
      <c r="O67" s="123" t="str">
        <f t="shared" si="11"/>
        <v/>
      </c>
      <c r="P67" s="39" t="str">
        <f t="shared" si="12"/>
        <v/>
      </c>
      <c r="Q67" s="123" t="str">
        <f t="shared" si="13"/>
        <v/>
      </c>
      <c r="R67" s="123" t="str">
        <f t="shared" si="8"/>
        <v/>
      </c>
      <c r="S67" s="124"/>
    </row>
    <row r="68" spans="1:19" x14ac:dyDescent="0.3">
      <c r="A68" s="124">
        <f t="shared" si="9"/>
        <v>53</v>
      </c>
      <c r="B68" s="40"/>
      <c r="C68" s="42"/>
      <c r="D68" s="43"/>
      <c r="E68" s="44"/>
      <c r="F68" s="45"/>
      <c r="G68" s="3"/>
      <c r="H68" s="3"/>
      <c r="J68" s="126"/>
      <c r="K68" s="127"/>
      <c r="L68" s="128"/>
      <c r="M68" s="129"/>
      <c r="N68" s="123" t="str">
        <f t="shared" si="10"/>
        <v/>
      </c>
      <c r="O68" s="123" t="str">
        <f t="shared" si="11"/>
        <v/>
      </c>
      <c r="P68" s="39" t="str">
        <f t="shared" si="12"/>
        <v/>
      </c>
      <c r="Q68" s="123" t="str">
        <f t="shared" si="13"/>
        <v/>
      </c>
      <c r="R68" s="123" t="str">
        <f t="shared" si="8"/>
        <v/>
      </c>
      <c r="S68" s="124"/>
    </row>
    <row r="69" spans="1:19" x14ac:dyDescent="0.3">
      <c r="A69" s="124">
        <f t="shared" si="9"/>
        <v>54</v>
      </c>
      <c r="B69" s="40"/>
      <c r="C69" s="42"/>
      <c r="D69" s="43"/>
      <c r="E69" s="44"/>
      <c r="F69" s="45"/>
      <c r="G69" s="3"/>
      <c r="H69" s="3"/>
      <c r="J69" s="126"/>
      <c r="K69" s="127"/>
      <c r="L69" s="128"/>
      <c r="M69" s="129"/>
      <c r="N69" s="123" t="str">
        <f t="shared" si="10"/>
        <v/>
      </c>
      <c r="O69" s="123" t="str">
        <f t="shared" si="11"/>
        <v/>
      </c>
      <c r="P69" s="39" t="str">
        <f t="shared" si="12"/>
        <v/>
      </c>
      <c r="Q69" s="123" t="str">
        <f t="shared" si="13"/>
        <v/>
      </c>
      <c r="R69" s="123" t="str">
        <f t="shared" si="8"/>
        <v/>
      </c>
      <c r="S69" s="124"/>
    </row>
    <row r="70" spans="1:19" x14ac:dyDescent="0.3">
      <c r="A70" s="124">
        <f t="shared" si="9"/>
        <v>55</v>
      </c>
      <c r="B70" s="40"/>
      <c r="C70" s="42"/>
      <c r="D70" s="43"/>
      <c r="E70" s="44"/>
      <c r="F70" s="45"/>
      <c r="G70" s="3"/>
      <c r="H70" s="3"/>
      <c r="J70" s="126"/>
      <c r="K70" s="127"/>
      <c r="L70" s="128"/>
      <c r="M70" s="129"/>
      <c r="N70" s="123" t="str">
        <f t="shared" si="10"/>
        <v/>
      </c>
      <c r="O70" s="123" t="str">
        <f t="shared" si="11"/>
        <v/>
      </c>
      <c r="P70" s="39" t="str">
        <f t="shared" si="12"/>
        <v/>
      </c>
      <c r="Q70" s="123" t="str">
        <f t="shared" si="13"/>
        <v/>
      </c>
      <c r="R70" s="123" t="str">
        <f t="shared" si="8"/>
        <v/>
      </c>
      <c r="S70" s="124"/>
    </row>
    <row r="71" spans="1:19" x14ac:dyDescent="0.3">
      <c r="A71" s="124">
        <f t="shared" si="9"/>
        <v>56</v>
      </c>
      <c r="B71" s="40"/>
      <c r="C71" s="42"/>
      <c r="D71" s="43"/>
      <c r="E71" s="44"/>
      <c r="F71" s="45"/>
      <c r="G71" s="3"/>
      <c r="H71" s="3"/>
      <c r="J71" s="126"/>
      <c r="K71" s="127"/>
      <c r="L71" s="128"/>
      <c r="M71" s="129"/>
      <c r="N71" s="123" t="str">
        <f t="shared" si="10"/>
        <v/>
      </c>
      <c r="O71" s="123" t="str">
        <f t="shared" si="11"/>
        <v/>
      </c>
      <c r="P71" s="39" t="str">
        <f t="shared" si="12"/>
        <v/>
      </c>
      <c r="Q71" s="123" t="str">
        <f t="shared" si="13"/>
        <v/>
      </c>
      <c r="R71" s="123" t="str">
        <f t="shared" si="8"/>
        <v/>
      </c>
      <c r="S71" s="124"/>
    </row>
    <row r="72" spans="1:19" x14ac:dyDescent="0.3">
      <c r="A72" s="124">
        <f t="shared" si="9"/>
        <v>57</v>
      </c>
      <c r="B72" s="40"/>
      <c r="C72" s="42"/>
      <c r="D72" s="43"/>
      <c r="E72" s="44"/>
      <c r="F72" s="45"/>
      <c r="G72" s="3"/>
      <c r="H72" s="3"/>
      <c r="J72" s="126"/>
      <c r="K72" s="127"/>
      <c r="L72" s="128"/>
      <c r="M72" s="129"/>
      <c r="N72" s="123" t="str">
        <f t="shared" si="10"/>
        <v/>
      </c>
      <c r="O72" s="123" t="str">
        <f t="shared" si="11"/>
        <v/>
      </c>
      <c r="P72" s="39" t="str">
        <f t="shared" si="12"/>
        <v/>
      </c>
      <c r="Q72" s="123" t="str">
        <f t="shared" si="13"/>
        <v/>
      </c>
      <c r="R72" s="123" t="str">
        <f t="shared" si="8"/>
        <v/>
      </c>
      <c r="S72" s="124"/>
    </row>
    <row r="73" spans="1:19" x14ac:dyDescent="0.3">
      <c r="A73" s="124">
        <f t="shared" si="9"/>
        <v>58</v>
      </c>
      <c r="B73" s="40"/>
      <c r="C73" s="42"/>
      <c r="D73" s="43"/>
      <c r="E73" s="44"/>
      <c r="F73" s="45"/>
      <c r="G73" s="3"/>
      <c r="H73" s="3"/>
      <c r="J73" s="126"/>
      <c r="K73" s="127"/>
      <c r="L73" s="128"/>
      <c r="M73" s="129"/>
      <c r="N73" s="123" t="str">
        <f t="shared" si="10"/>
        <v/>
      </c>
      <c r="O73" s="123" t="str">
        <f t="shared" si="11"/>
        <v/>
      </c>
      <c r="P73" s="39" t="str">
        <f t="shared" si="12"/>
        <v/>
      </c>
      <c r="Q73" s="123" t="str">
        <f t="shared" si="13"/>
        <v/>
      </c>
      <c r="R73" s="123" t="str">
        <f t="shared" si="8"/>
        <v/>
      </c>
      <c r="S73" s="124"/>
    </row>
    <row r="74" spans="1:19" x14ac:dyDescent="0.3">
      <c r="A74" s="124">
        <f t="shared" si="9"/>
        <v>59</v>
      </c>
      <c r="B74" s="40"/>
      <c r="C74" s="42"/>
      <c r="D74" s="43"/>
      <c r="E74" s="44"/>
      <c r="F74" s="45"/>
      <c r="G74" s="3"/>
      <c r="H74" s="3"/>
      <c r="J74" s="126"/>
      <c r="K74" s="127"/>
      <c r="L74" s="128"/>
      <c r="M74" s="129"/>
      <c r="N74" s="123" t="str">
        <f t="shared" si="10"/>
        <v/>
      </c>
      <c r="O74" s="123" t="str">
        <f t="shared" si="11"/>
        <v/>
      </c>
      <c r="P74" s="39" t="str">
        <f t="shared" si="12"/>
        <v/>
      </c>
      <c r="Q74" s="123" t="str">
        <f t="shared" si="13"/>
        <v/>
      </c>
      <c r="R74" s="123" t="str">
        <f t="shared" si="8"/>
        <v/>
      </c>
      <c r="S74" s="124"/>
    </row>
    <row r="75" spans="1:19" x14ac:dyDescent="0.3">
      <c r="A75" s="124">
        <f t="shared" si="9"/>
        <v>60</v>
      </c>
      <c r="B75" s="40"/>
      <c r="C75" s="42"/>
      <c r="D75" s="43"/>
      <c r="E75" s="44"/>
      <c r="F75" s="45"/>
      <c r="G75" s="3"/>
      <c r="H75" s="3"/>
      <c r="J75" s="126"/>
      <c r="K75" s="127"/>
      <c r="L75" s="128"/>
      <c r="M75" s="129"/>
      <c r="N75" s="123" t="str">
        <f t="shared" si="10"/>
        <v/>
      </c>
      <c r="O75" s="123" t="str">
        <f t="shared" si="11"/>
        <v/>
      </c>
      <c r="P75" s="39" t="str">
        <f t="shared" si="12"/>
        <v/>
      </c>
      <c r="Q75" s="123" t="str">
        <f t="shared" si="13"/>
        <v/>
      </c>
      <c r="R75" s="123" t="str">
        <f t="shared" si="8"/>
        <v/>
      </c>
      <c r="S75" s="124"/>
    </row>
    <row r="76" spans="1:19" x14ac:dyDescent="0.3">
      <c r="A76" s="124">
        <f t="shared" si="9"/>
        <v>61</v>
      </c>
      <c r="B76" s="40"/>
      <c r="C76" s="42"/>
      <c r="D76" s="43"/>
      <c r="E76" s="44"/>
      <c r="F76" s="45"/>
      <c r="G76" s="3"/>
      <c r="H76" s="3"/>
      <c r="J76" s="126"/>
      <c r="K76" s="127"/>
      <c r="L76" s="128"/>
      <c r="M76" s="129"/>
      <c r="N76" s="123" t="str">
        <f t="shared" si="10"/>
        <v/>
      </c>
      <c r="O76" s="123" t="str">
        <f t="shared" si="11"/>
        <v/>
      </c>
      <c r="P76" s="39" t="str">
        <f t="shared" si="12"/>
        <v/>
      </c>
      <c r="Q76" s="123" t="str">
        <f t="shared" si="13"/>
        <v/>
      </c>
      <c r="R76" s="123" t="str">
        <f t="shared" si="8"/>
        <v/>
      </c>
      <c r="S76" s="124"/>
    </row>
    <row r="77" spans="1:19" x14ac:dyDescent="0.3">
      <c r="A77" s="124">
        <f t="shared" si="9"/>
        <v>62</v>
      </c>
      <c r="B77" s="40"/>
      <c r="C77" s="42"/>
      <c r="D77" s="43"/>
      <c r="E77" s="44"/>
      <c r="F77" s="45"/>
      <c r="G77" s="3"/>
      <c r="H77" s="3"/>
      <c r="J77" s="126"/>
      <c r="K77" s="127"/>
      <c r="L77" s="128"/>
      <c r="M77" s="129"/>
      <c r="N77" s="123" t="str">
        <f t="shared" si="10"/>
        <v/>
      </c>
      <c r="O77" s="123" t="str">
        <f t="shared" si="11"/>
        <v/>
      </c>
      <c r="P77" s="39" t="str">
        <f t="shared" si="12"/>
        <v/>
      </c>
      <c r="Q77" s="123" t="str">
        <f t="shared" si="13"/>
        <v/>
      </c>
      <c r="R77" s="123" t="str">
        <f t="shared" si="8"/>
        <v/>
      </c>
      <c r="S77" s="124"/>
    </row>
    <row r="78" spans="1:19" x14ac:dyDescent="0.3">
      <c r="A78" s="124">
        <f t="shared" si="9"/>
        <v>63</v>
      </c>
      <c r="B78" s="40"/>
      <c r="C78" s="42"/>
      <c r="D78" s="43"/>
      <c r="E78" s="44"/>
      <c r="F78" s="45"/>
      <c r="G78" s="3"/>
      <c r="H78" s="3"/>
      <c r="J78" s="126"/>
      <c r="K78" s="127"/>
      <c r="L78" s="128"/>
      <c r="M78" s="129"/>
      <c r="N78" s="123" t="str">
        <f t="shared" si="10"/>
        <v/>
      </c>
      <c r="O78" s="123" t="str">
        <f t="shared" si="11"/>
        <v/>
      </c>
      <c r="P78" s="39" t="str">
        <f t="shared" si="12"/>
        <v/>
      </c>
      <c r="Q78" s="123" t="str">
        <f t="shared" si="13"/>
        <v/>
      </c>
      <c r="R78" s="123" t="str">
        <f t="shared" si="8"/>
        <v/>
      </c>
      <c r="S78" s="124"/>
    </row>
    <row r="79" spans="1:19" x14ac:dyDescent="0.3">
      <c r="A79" s="124">
        <f t="shared" si="9"/>
        <v>64</v>
      </c>
      <c r="B79" s="40"/>
      <c r="C79" s="42"/>
      <c r="D79" s="43"/>
      <c r="E79" s="44"/>
      <c r="F79" s="45"/>
      <c r="G79" s="3"/>
      <c r="H79" s="3"/>
      <c r="J79" s="126"/>
      <c r="K79" s="127"/>
      <c r="L79" s="128"/>
      <c r="M79" s="129"/>
      <c r="N79" s="123" t="str">
        <f t="shared" si="10"/>
        <v/>
      </c>
      <c r="O79" s="123" t="str">
        <f t="shared" si="11"/>
        <v/>
      </c>
      <c r="P79" s="39" t="str">
        <f t="shared" si="12"/>
        <v/>
      </c>
      <c r="Q79" s="123" t="str">
        <f t="shared" si="13"/>
        <v/>
      </c>
      <c r="R79" s="123" t="str">
        <f t="shared" si="8"/>
        <v/>
      </c>
      <c r="S79" s="124"/>
    </row>
    <row r="80" spans="1:19" x14ac:dyDescent="0.3">
      <c r="A80" s="124">
        <f t="shared" si="9"/>
        <v>65</v>
      </c>
      <c r="B80" s="40"/>
      <c r="C80" s="42"/>
      <c r="D80" s="43"/>
      <c r="E80" s="44"/>
      <c r="F80" s="45"/>
      <c r="G80" s="3"/>
      <c r="H80" s="3"/>
      <c r="J80" s="126"/>
      <c r="K80" s="127"/>
      <c r="L80" s="128"/>
      <c r="M80" s="129"/>
      <c r="N80" s="123" t="str">
        <f t="shared" si="10"/>
        <v/>
      </c>
      <c r="O80" s="123" t="str">
        <f t="shared" si="11"/>
        <v/>
      </c>
      <c r="P80" s="39" t="str">
        <f t="shared" si="12"/>
        <v/>
      </c>
      <c r="Q80" s="123" t="str">
        <f t="shared" si="13"/>
        <v/>
      </c>
      <c r="R80" s="123" t="str">
        <f t="shared" si="8"/>
        <v/>
      </c>
      <c r="S80" s="124"/>
    </row>
    <row r="81" spans="1:19" x14ac:dyDescent="0.3">
      <c r="A81" s="124">
        <f t="shared" si="9"/>
        <v>66</v>
      </c>
      <c r="B81" s="40"/>
      <c r="C81" s="42"/>
      <c r="D81" s="43"/>
      <c r="E81" s="44"/>
      <c r="F81" s="45"/>
      <c r="G81" s="3"/>
      <c r="H81" s="3"/>
      <c r="J81" s="126"/>
      <c r="K81" s="127"/>
      <c r="L81" s="128"/>
      <c r="M81" s="129"/>
      <c r="N81" s="123" t="str">
        <f t="shared" si="10"/>
        <v/>
      </c>
      <c r="O81" s="123" t="str">
        <f t="shared" si="11"/>
        <v/>
      </c>
      <c r="P81" s="39" t="str">
        <f t="shared" si="12"/>
        <v/>
      </c>
      <c r="Q81" s="123" t="str">
        <f t="shared" si="13"/>
        <v/>
      </c>
      <c r="R81" s="123" t="str">
        <f t="shared" si="8"/>
        <v/>
      </c>
      <c r="S81" s="124"/>
    </row>
    <row r="82" spans="1:19" x14ac:dyDescent="0.3">
      <c r="A82" s="124">
        <f t="shared" si="9"/>
        <v>67</v>
      </c>
      <c r="B82" s="40"/>
      <c r="C82" s="42"/>
      <c r="D82" s="43"/>
      <c r="E82" s="44"/>
      <c r="F82" s="45"/>
      <c r="G82" s="3"/>
      <c r="H82" s="3"/>
      <c r="J82" s="126"/>
      <c r="K82" s="127"/>
      <c r="L82" s="128"/>
      <c r="M82" s="129"/>
      <c r="N82" s="123" t="str">
        <f t="shared" ref="N82:N113" si="14">IF(NOT($H82="Construction Loan"),"",B82)</f>
        <v/>
      </c>
      <c r="O82" s="123" t="str">
        <f t="shared" ref="O82:O113" si="15">IF(NOT($H82="Construction Loan"),"",G82)</f>
        <v/>
      </c>
      <c r="P82" s="39" t="str">
        <f t="shared" ref="P82:P113" si="16">IF(NOT($H82="Construction Loan"),"",F82)</f>
        <v/>
      </c>
      <c r="Q82" s="123" t="str">
        <f t="shared" ref="Q82:Q113" si="17">IF(NOT($H82="Construction Loan"),"",E82)</f>
        <v/>
      </c>
      <c r="R82" s="123" t="str">
        <f t="shared" ref="R82:R145" si="18">IF(NOT($H82="Construction Loan"),"",B67)</f>
        <v/>
      </c>
      <c r="S82" s="124"/>
    </row>
    <row r="83" spans="1:19" x14ac:dyDescent="0.3">
      <c r="A83" s="124">
        <f t="shared" si="9"/>
        <v>68</v>
      </c>
      <c r="B83" s="40"/>
      <c r="C83" s="42"/>
      <c r="D83" s="43"/>
      <c r="E83" s="44"/>
      <c r="F83" s="45"/>
      <c r="G83" s="3"/>
      <c r="H83" s="3"/>
      <c r="J83" s="126"/>
      <c r="K83" s="127"/>
      <c r="L83" s="128"/>
      <c r="M83" s="129"/>
      <c r="N83" s="123" t="str">
        <f t="shared" si="14"/>
        <v/>
      </c>
      <c r="O83" s="123" t="str">
        <f t="shared" si="15"/>
        <v/>
      </c>
      <c r="P83" s="39" t="str">
        <f t="shared" si="16"/>
        <v/>
      </c>
      <c r="Q83" s="123" t="str">
        <f t="shared" si="17"/>
        <v/>
      </c>
      <c r="R83" s="123" t="str">
        <f t="shared" si="18"/>
        <v/>
      </c>
      <c r="S83" s="124"/>
    </row>
    <row r="84" spans="1:19" x14ac:dyDescent="0.3">
      <c r="A84" s="124">
        <f t="shared" si="9"/>
        <v>69</v>
      </c>
      <c r="B84" s="40"/>
      <c r="C84" s="42"/>
      <c r="D84" s="43"/>
      <c r="E84" s="44"/>
      <c r="F84" s="45"/>
      <c r="G84" s="3"/>
      <c r="H84" s="3"/>
      <c r="J84" s="126"/>
      <c r="K84" s="127"/>
      <c r="L84" s="128"/>
      <c r="M84" s="129"/>
      <c r="N84" s="123" t="str">
        <f t="shared" si="14"/>
        <v/>
      </c>
      <c r="O84" s="123" t="str">
        <f t="shared" si="15"/>
        <v/>
      </c>
      <c r="P84" s="39" t="str">
        <f t="shared" si="16"/>
        <v/>
      </c>
      <c r="Q84" s="123" t="str">
        <f t="shared" si="17"/>
        <v/>
      </c>
      <c r="R84" s="123" t="str">
        <f t="shared" si="18"/>
        <v/>
      </c>
      <c r="S84" s="124"/>
    </row>
    <row r="85" spans="1:19" x14ac:dyDescent="0.3">
      <c r="A85" s="124">
        <f t="shared" si="9"/>
        <v>70</v>
      </c>
      <c r="B85" s="40"/>
      <c r="C85" s="42"/>
      <c r="D85" s="43"/>
      <c r="E85" s="44"/>
      <c r="F85" s="45"/>
      <c r="G85" s="3"/>
      <c r="H85" s="3"/>
      <c r="J85" s="126"/>
      <c r="K85" s="127"/>
      <c r="L85" s="128"/>
      <c r="M85" s="129"/>
      <c r="N85" s="123" t="str">
        <f t="shared" si="14"/>
        <v/>
      </c>
      <c r="O85" s="123" t="str">
        <f t="shared" si="15"/>
        <v/>
      </c>
      <c r="P85" s="39" t="str">
        <f t="shared" si="16"/>
        <v/>
      </c>
      <c r="Q85" s="123" t="str">
        <f t="shared" si="17"/>
        <v/>
      </c>
      <c r="R85" s="123" t="str">
        <f t="shared" si="18"/>
        <v/>
      </c>
      <c r="S85" s="124"/>
    </row>
    <row r="86" spans="1:19" x14ac:dyDescent="0.3">
      <c r="A86" s="124">
        <f t="shared" si="9"/>
        <v>71</v>
      </c>
      <c r="B86" s="40"/>
      <c r="C86" s="42"/>
      <c r="D86" s="43"/>
      <c r="E86" s="44"/>
      <c r="F86" s="45"/>
      <c r="G86" s="3"/>
      <c r="H86" s="3"/>
      <c r="J86" s="126"/>
      <c r="K86" s="127"/>
      <c r="L86" s="128"/>
      <c r="M86" s="129"/>
      <c r="N86" s="123" t="str">
        <f t="shared" si="14"/>
        <v/>
      </c>
      <c r="O86" s="123" t="str">
        <f t="shared" si="15"/>
        <v/>
      </c>
      <c r="P86" s="39" t="str">
        <f t="shared" si="16"/>
        <v/>
      </c>
      <c r="Q86" s="123" t="str">
        <f t="shared" si="17"/>
        <v/>
      </c>
      <c r="R86" s="123" t="str">
        <f t="shared" si="18"/>
        <v/>
      </c>
      <c r="S86" s="124"/>
    </row>
    <row r="87" spans="1:19" x14ac:dyDescent="0.3">
      <c r="A87" s="124">
        <f t="shared" si="9"/>
        <v>72</v>
      </c>
      <c r="B87" s="40"/>
      <c r="C87" s="42"/>
      <c r="D87" s="43"/>
      <c r="E87" s="44"/>
      <c r="F87" s="45"/>
      <c r="G87" s="3"/>
      <c r="H87" s="3"/>
      <c r="J87" s="126"/>
      <c r="K87" s="127"/>
      <c r="L87" s="128"/>
      <c r="M87" s="129"/>
      <c r="N87" s="123" t="str">
        <f t="shared" si="14"/>
        <v/>
      </c>
      <c r="O87" s="123" t="str">
        <f t="shared" si="15"/>
        <v/>
      </c>
      <c r="P87" s="39" t="str">
        <f t="shared" si="16"/>
        <v/>
      </c>
      <c r="Q87" s="123" t="str">
        <f t="shared" si="17"/>
        <v/>
      </c>
      <c r="R87" s="123" t="str">
        <f t="shared" si="18"/>
        <v/>
      </c>
      <c r="S87" s="124"/>
    </row>
    <row r="88" spans="1:19" x14ac:dyDescent="0.3">
      <c r="A88" s="124">
        <f t="shared" si="9"/>
        <v>73</v>
      </c>
      <c r="B88" s="40"/>
      <c r="C88" s="42"/>
      <c r="D88" s="43"/>
      <c r="E88" s="44"/>
      <c r="F88" s="45"/>
      <c r="G88" s="3"/>
      <c r="H88" s="3"/>
      <c r="J88" s="126"/>
      <c r="K88" s="127"/>
      <c r="L88" s="128"/>
      <c r="M88" s="129"/>
      <c r="N88" s="123" t="str">
        <f t="shared" si="14"/>
        <v/>
      </c>
      <c r="O88" s="123" t="str">
        <f t="shared" si="15"/>
        <v/>
      </c>
      <c r="P88" s="39" t="str">
        <f t="shared" si="16"/>
        <v/>
      </c>
      <c r="Q88" s="123" t="str">
        <f t="shared" si="17"/>
        <v/>
      </c>
      <c r="R88" s="123" t="str">
        <f t="shared" si="18"/>
        <v/>
      </c>
      <c r="S88" s="124"/>
    </row>
    <row r="89" spans="1:19" x14ac:dyDescent="0.3">
      <c r="A89" s="124">
        <f t="shared" si="9"/>
        <v>74</v>
      </c>
      <c r="B89" s="40"/>
      <c r="C89" s="42"/>
      <c r="D89" s="43"/>
      <c r="E89" s="44"/>
      <c r="F89" s="45"/>
      <c r="G89" s="3"/>
      <c r="H89" s="3"/>
      <c r="J89" s="126"/>
      <c r="K89" s="127"/>
      <c r="L89" s="128"/>
      <c r="M89" s="129"/>
      <c r="N89" s="123" t="str">
        <f t="shared" si="14"/>
        <v/>
      </c>
      <c r="O89" s="123" t="str">
        <f t="shared" si="15"/>
        <v/>
      </c>
      <c r="P89" s="39" t="str">
        <f t="shared" si="16"/>
        <v/>
      </c>
      <c r="Q89" s="123" t="str">
        <f t="shared" si="17"/>
        <v/>
      </c>
      <c r="R89" s="123" t="str">
        <f t="shared" si="18"/>
        <v/>
      </c>
      <c r="S89" s="124"/>
    </row>
    <row r="90" spans="1:19" x14ac:dyDescent="0.3">
      <c r="A90" s="124">
        <f t="shared" si="9"/>
        <v>75</v>
      </c>
      <c r="B90" s="40"/>
      <c r="C90" s="42"/>
      <c r="D90" s="43"/>
      <c r="E90" s="44"/>
      <c r="F90" s="45"/>
      <c r="G90" s="3"/>
      <c r="H90" s="3"/>
      <c r="J90" s="126"/>
      <c r="K90" s="127"/>
      <c r="L90" s="128"/>
      <c r="M90" s="129"/>
      <c r="N90" s="123" t="str">
        <f t="shared" si="14"/>
        <v/>
      </c>
      <c r="O90" s="123" t="str">
        <f t="shared" si="15"/>
        <v/>
      </c>
      <c r="P90" s="39" t="str">
        <f t="shared" si="16"/>
        <v/>
      </c>
      <c r="Q90" s="123" t="str">
        <f t="shared" si="17"/>
        <v/>
      </c>
      <c r="R90" s="123" t="str">
        <f t="shared" si="18"/>
        <v/>
      </c>
      <c r="S90" s="124"/>
    </row>
    <row r="91" spans="1:19" x14ac:dyDescent="0.3">
      <c r="A91" s="124">
        <f t="shared" si="9"/>
        <v>76</v>
      </c>
      <c r="B91" s="40"/>
      <c r="C91" s="42"/>
      <c r="D91" s="43"/>
      <c r="E91" s="44"/>
      <c r="F91" s="45"/>
      <c r="G91" s="3"/>
      <c r="H91" s="3"/>
      <c r="J91" s="126"/>
      <c r="K91" s="127"/>
      <c r="L91" s="128"/>
      <c r="M91" s="129"/>
      <c r="N91" s="123" t="str">
        <f t="shared" si="14"/>
        <v/>
      </c>
      <c r="O91" s="123" t="str">
        <f t="shared" si="15"/>
        <v/>
      </c>
      <c r="P91" s="39" t="str">
        <f t="shared" si="16"/>
        <v/>
      </c>
      <c r="Q91" s="123" t="str">
        <f t="shared" si="17"/>
        <v/>
      </c>
      <c r="R91" s="123" t="str">
        <f t="shared" si="18"/>
        <v/>
      </c>
      <c r="S91" s="124"/>
    </row>
    <row r="92" spans="1:19" x14ac:dyDescent="0.3">
      <c r="A92" s="124">
        <f t="shared" si="9"/>
        <v>77</v>
      </c>
      <c r="B92" s="40"/>
      <c r="C92" s="42"/>
      <c r="D92" s="43"/>
      <c r="E92" s="44"/>
      <c r="F92" s="45"/>
      <c r="G92" s="3"/>
      <c r="H92" s="3"/>
      <c r="J92" s="126"/>
      <c r="K92" s="127"/>
      <c r="L92" s="128"/>
      <c r="M92" s="129"/>
      <c r="N92" s="123" t="str">
        <f t="shared" si="14"/>
        <v/>
      </c>
      <c r="O92" s="123" t="str">
        <f t="shared" si="15"/>
        <v/>
      </c>
      <c r="P92" s="39" t="str">
        <f t="shared" si="16"/>
        <v/>
      </c>
      <c r="Q92" s="123" t="str">
        <f t="shared" si="17"/>
        <v/>
      </c>
      <c r="R92" s="123" t="str">
        <f t="shared" si="18"/>
        <v/>
      </c>
      <c r="S92" s="124"/>
    </row>
    <row r="93" spans="1:19" x14ac:dyDescent="0.3">
      <c r="A93" s="124">
        <f t="shared" si="9"/>
        <v>78</v>
      </c>
      <c r="B93" s="40"/>
      <c r="C93" s="42"/>
      <c r="D93" s="43"/>
      <c r="E93" s="44"/>
      <c r="F93" s="45"/>
      <c r="G93" s="3"/>
      <c r="H93" s="3"/>
      <c r="J93" s="126"/>
      <c r="K93" s="127"/>
      <c r="L93" s="128"/>
      <c r="M93" s="129"/>
      <c r="N93" s="123" t="str">
        <f t="shared" si="14"/>
        <v/>
      </c>
      <c r="O93" s="123" t="str">
        <f t="shared" si="15"/>
        <v/>
      </c>
      <c r="P93" s="39" t="str">
        <f t="shared" si="16"/>
        <v/>
      </c>
      <c r="Q93" s="123" t="str">
        <f t="shared" si="17"/>
        <v/>
      </c>
      <c r="R93" s="123" t="str">
        <f t="shared" si="18"/>
        <v/>
      </c>
      <c r="S93" s="124"/>
    </row>
    <row r="94" spans="1:19" x14ac:dyDescent="0.3">
      <c r="A94" s="124">
        <f t="shared" si="9"/>
        <v>79</v>
      </c>
      <c r="B94" s="40"/>
      <c r="C94" s="42"/>
      <c r="D94" s="43"/>
      <c r="E94" s="44"/>
      <c r="F94" s="45"/>
      <c r="G94" s="3"/>
      <c r="H94" s="3"/>
      <c r="J94" s="126"/>
      <c r="K94" s="127"/>
      <c r="L94" s="128"/>
      <c r="M94" s="129"/>
      <c r="N94" s="123" t="str">
        <f t="shared" si="14"/>
        <v/>
      </c>
      <c r="O94" s="123" t="str">
        <f t="shared" si="15"/>
        <v/>
      </c>
      <c r="P94" s="39" t="str">
        <f t="shared" si="16"/>
        <v/>
      </c>
      <c r="Q94" s="123" t="str">
        <f t="shared" si="17"/>
        <v/>
      </c>
      <c r="R94" s="123" t="str">
        <f t="shared" si="18"/>
        <v/>
      </c>
      <c r="S94" s="124"/>
    </row>
    <row r="95" spans="1:19" x14ac:dyDescent="0.3">
      <c r="A95" s="124">
        <f t="shared" si="9"/>
        <v>80</v>
      </c>
      <c r="B95" s="40"/>
      <c r="C95" s="42"/>
      <c r="D95" s="43"/>
      <c r="E95" s="44"/>
      <c r="F95" s="45"/>
      <c r="G95" s="3"/>
      <c r="H95" s="3"/>
      <c r="J95" s="126"/>
      <c r="K95" s="127"/>
      <c r="L95" s="128"/>
      <c r="M95" s="129"/>
      <c r="N95" s="123" t="str">
        <f t="shared" si="14"/>
        <v/>
      </c>
      <c r="O95" s="123" t="str">
        <f t="shared" si="15"/>
        <v/>
      </c>
      <c r="P95" s="39" t="str">
        <f t="shared" si="16"/>
        <v/>
      </c>
      <c r="Q95" s="123" t="str">
        <f t="shared" si="17"/>
        <v/>
      </c>
      <c r="R95" s="123" t="str">
        <f t="shared" si="18"/>
        <v/>
      </c>
      <c r="S95" s="124"/>
    </row>
    <row r="96" spans="1:19" x14ac:dyDescent="0.3">
      <c r="A96" s="124">
        <f t="shared" si="9"/>
        <v>81</v>
      </c>
      <c r="B96" s="40"/>
      <c r="C96" s="42"/>
      <c r="D96" s="43"/>
      <c r="E96" s="44"/>
      <c r="F96" s="45"/>
      <c r="G96" s="3"/>
      <c r="H96" s="3"/>
      <c r="J96" s="126"/>
      <c r="K96" s="127"/>
      <c r="L96" s="128"/>
      <c r="M96" s="129"/>
      <c r="N96" s="123" t="str">
        <f t="shared" si="14"/>
        <v/>
      </c>
      <c r="O96" s="123" t="str">
        <f t="shared" si="15"/>
        <v/>
      </c>
      <c r="P96" s="39" t="str">
        <f t="shared" si="16"/>
        <v/>
      </c>
      <c r="Q96" s="123" t="str">
        <f t="shared" si="17"/>
        <v/>
      </c>
      <c r="R96" s="123" t="str">
        <f t="shared" si="18"/>
        <v/>
      </c>
      <c r="S96" s="124"/>
    </row>
    <row r="97" spans="1:19" x14ac:dyDescent="0.3">
      <c r="A97" s="124">
        <f t="shared" si="9"/>
        <v>82</v>
      </c>
      <c r="B97" s="40"/>
      <c r="C97" s="42"/>
      <c r="D97" s="43"/>
      <c r="E97" s="44"/>
      <c r="F97" s="45"/>
      <c r="G97" s="3"/>
      <c r="H97" s="3"/>
      <c r="J97" s="126"/>
      <c r="K97" s="127"/>
      <c r="L97" s="128"/>
      <c r="M97" s="129"/>
      <c r="N97" s="123" t="str">
        <f t="shared" si="14"/>
        <v/>
      </c>
      <c r="O97" s="123" t="str">
        <f t="shared" si="15"/>
        <v/>
      </c>
      <c r="P97" s="39" t="str">
        <f t="shared" si="16"/>
        <v/>
      </c>
      <c r="Q97" s="123" t="str">
        <f t="shared" si="17"/>
        <v/>
      </c>
      <c r="R97" s="123" t="str">
        <f t="shared" si="18"/>
        <v/>
      </c>
      <c r="S97" s="124"/>
    </row>
    <row r="98" spans="1:19" x14ac:dyDescent="0.3">
      <c r="A98" s="124">
        <f t="shared" si="9"/>
        <v>83</v>
      </c>
      <c r="B98" s="40"/>
      <c r="C98" s="42"/>
      <c r="D98" s="43"/>
      <c r="E98" s="44"/>
      <c r="F98" s="45"/>
      <c r="G98" s="3"/>
      <c r="H98" s="3"/>
      <c r="J98" s="126"/>
      <c r="K98" s="127"/>
      <c r="L98" s="128"/>
      <c r="M98" s="129"/>
      <c r="N98" s="123" t="str">
        <f t="shared" si="14"/>
        <v/>
      </c>
      <c r="O98" s="123" t="str">
        <f t="shared" si="15"/>
        <v/>
      </c>
      <c r="P98" s="39" t="str">
        <f t="shared" si="16"/>
        <v/>
      </c>
      <c r="Q98" s="123" t="str">
        <f t="shared" si="17"/>
        <v/>
      </c>
      <c r="R98" s="123" t="str">
        <f t="shared" si="18"/>
        <v/>
      </c>
      <c r="S98" s="124"/>
    </row>
    <row r="99" spans="1:19" x14ac:dyDescent="0.3">
      <c r="A99" s="124">
        <f t="shared" si="9"/>
        <v>84</v>
      </c>
      <c r="B99" s="40"/>
      <c r="C99" s="42"/>
      <c r="D99" s="43"/>
      <c r="E99" s="44"/>
      <c r="F99" s="45"/>
      <c r="G99" s="3"/>
      <c r="H99" s="3"/>
      <c r="J99" s="126"/>
      <c r="K99" s="127"/>
      <c r="L99" s="128"/>
      <c r="M99" s="129"/>
      <c r="N99" s="123" t="str">
        <f t="shared" si="14"/>
        <v/>
      </c>
      <c r="O99" s="123" t="str">
        <f t="shared" si="15"/>
        <v/>
      </c>
      <c r="P99" s="39" t="str">
        <f t="shared" si="16"/>
        <v/>
      </c>
      <c r="Q99" s="123" t="str">
        <f t="shared" si="17"/>
        <v/>
      </c>
      <c r="R99" s="123" t="str">
        <f t="shared" si="18"/>
        <v/>
      </c>
      <c r="S99" s="124"/>
    </row>
    <row r="100" spans="1:19" x14ac:dyDescent="0.3">
      <c r="A100" s="124">
        <f t="shared" si="9"/>
        <v>85</v>
      </c>
      <c r="B100" s="40"/>
      <c r="C100" s="42"/>
      <c r="D100" s="43"/>
      <c r="E100" s="44"/>
      <c r="F100" s="45"/>
      <c r="G100" s="3"/>
      <c r="H100" s="3"/>
      <c r="J100" s="126"/>
      <c r="K100" s="127"/>
      <c r="L100" s="128"/>
      <c r="M100" s="129"/>
      <c r="N100" s="123" t="str">
        <f t="shared" si="14"/>
        <v/>
      </c>
      <c r="O100" s="123" t="str">
        <f t="shared" si="15"/>
        <v/>
      </c>
      <c r="P100" s="39" t="str">
        <f t="shared" si="16"/>
        <v/>
      </c>
      <c r="Q100" s="123" t="str">
        <f t="shared" si="17"/>
        <v/>
      </c>
      <c r="R100" s="123" t="str">
        <f t="shared" si="18"/>
        <v/>
      </c>
      <c r="S100" s="124"/>
    </row>
    <row r="101" spans="1:19" x14ac:dyDescent="0.3">
      <c r="A101" s="124">
        <f t="shared" si="9"/>
        <v>86</v>
      </c>
      <c r="B101" s="40"/>
      <c r="C101" s="42"/>
      <c r="D101" s="43"/>
      <c r="E101" s="44"/>
      <c r="F101" s="45"/>
      <c r="G101" s="3"/>
      <c r="H101" s="3"/>
      <c r="J101" s="126"/>
      <c r="K101" s="127"/>
      <c r="L101" s="128"/>
      <c r="M101" s="129"/>
      <c r="N101" s="123" t="str">
        <f t="shared" si="14"/>
        <v/>
      </c>
      <c r="O101" s="123" t="str">
        <f t="shared" si="15"/>
        <v/>
      </c>
      <c r="P101" s="39" t="str">
        <f t="shared" si="16"/>
        <v/>
      </c>
      <c r="Q101" s="123" t="str">
        <f t="shared" si="17"/>
        <v/>
      </c>
      <c r="R101" s="123" t="str">
        <f t="shared" si="18"/>
        <v/>
      </c>
      <c r="S101" s="124"/>
    </row>
    <row r="102" spans="1:19" x14ac:dyDescent="0.3">
      <c r="A102" s="124">
        <f t="shared" si="9"/>
        <v>87</v>
      </c>
      <c r="B102" s="40"/>
      <c r="C102" s="42"/>
      <c r="D102" s="43"/>
      <c r="E102" s="44"/>
      <c r="F102" s="45"/>
      <c r="G102" s="3"/>
      <c r="H102" s="3"/>
      <c r="J102" s="126"/>
      <c r="K102" s="127"/>
      <c r="L102" s="128"/>
      <c r="M102" s="129"/>
      <c r="N102" s="123" t="str">
        <f t="shared" si="14"/>
        <v/>
      </c>
      <c r="O102" s="123" t="str">
        <f t="shared" si="15"/>
        <v/>
      </c>
      <c r="P102" s="39" t="str">
        <f t="shared" si="16"/>
        <v/>
      </c>
      <c r="Q102" s="123" t="str">
        <f t="shared" si="17"/>
        <v/>
      </c>
      <c r="R102" s="123" t="str">
        <f t="shared" si="18"/>
        <v/>
      </c>
      <c r="S102" s="124"/>
    </row>
    <row r="103" spans="1:19" x14ac:dyDescent="0.3">
      <c r="A103" s="124">
        <f t="shared" si="9"/>
        <v>88</v>
      </c>
      <c r="B103" s="40"/>
      <c r="C103" s="42"/>
      <c r="D103" s="43"/>
      <c r="E103" s="44"/>
      <c r="F103" s="45"/>
      <c r="G103" s="3"/>
      <c r="H103" s="3"/>
      <c r="J103" s="126"/>
      <c r="K103" s="127"/>
      <c r="L103" s="128"/>
      <c r="M103" s="129"/>
      <c r="N103" s="123" t="str">
        <f t="shared" si="14"/>
        <v/>
      </c>
      <c r="O103" s="123" t="str">
        <f t="shared" si="15"/>
        <v/>
      </c>
      <c r="P103" s="39" t="str">
        <f t="shared" si="16"/>
        <v/>
      </c>
      <c r="Q103" s="123" t="str">
        <f t="shared" si="17"/>
        <v/>
      </c>
      <c r="R103" s="123" t="str">
        <f t="shared" si="18"/>
        <v/>
      </c>
      <c r="S103" s="124"/>
    </row>
    <row r="104" spans="1:19" x14ac:dyDescent="0.3">
      <c r="A104" s="124">
        <f t="shared" si="9"/>
        <v>89</v>
      </c>
      <c r="B104" s="40"/>
      <c r="C104" s="42"/>
      <c r="D104" s="43"/>
      <c r="E104" s="44"/>
      <c r="F104" s="45"/>
      <c r="G104" s="3"/>
      <c r="H104" s="3"/>
      <c r="J104" s="126"/>
      <c r="K104" s="127"/>
      <c r="L104" s="128"/>
      <c r="M104" s="129"/>
      <c r="N104" s="123" t="str">
        <f t="shared" si="14"/>
        <v/>
      </c>
      <c r="O104" s="123" t="str">
        <f t="shared" si="15"/>
        <v/>
      </c>
      <c r="P104" s="39" t="str">
        <f t="shared" si="16"/>
        <v/>
      </c>
      <c r="Q104" s="123" t="str">
        <f t="shared" si="17"/>
        <v/>
      </c>
      <c r="R104" s="123" t="str">
        <f t="shared" si="18"/>
        <v/>
      </c>
      <c r="S104" s="124"/>
    </row>
    <row r="105" spans="1:19" x14ac:dyDescent="0.3">
      <c r="A105" s="124">
        <f t="shared" si="9"/>
        <v>90</v>
      </c>
      <c r="B105" s="40"/>
      <c r="C105" s="42"/>
      <c r="D105" s="43"/>
      <c r="E105" s="44"/>
      <c r="F105" s="45"/>
      <c r="G105" s="3"/>
      <c r="H105" s="3"/>
      <c r="J105" s="126"/>
      <c r="K105" s="127"/>
      <c r="L105" s="128"/>
      <c r="M105" s="129"/>
      <c r="N105" s="123" t="str">
        <f t="shared" si="14"/>
        <v/>
      </c>
      <c r="O105" s="123" t="str">
        <f t="shared" si="15"/>
        <v/>
      </c>
      <c r="P105" s="39" t="str">
        <f t="shared" si="16"/>
        <v/>
      </c>
      <c r="Q105" s="123" t="str">
        <f t="shared" si="17"/>
        <v/>
      </c>
      <c r="R105" s="123" t="str">
        <f t="shared" si="18"/>
        <v/>
      </c>
      <c r="S105" s="124"/>
    </row>
    <row r="106" spans="1:19" x14ac:dyDescent="0.3">
      <c r="A106" s="124">
        <f t="shared" si="9"/>
        <v>91</v>
      </c>
      <c r="B106" s="40"/>
      <c r="C106" s="42"/>
      <c r="D106" s="43"/>
      <c r="E106" s="44"/>
      <c r="F106" s="45"/>
      <c r="G106" s="3"/>
      <c r="H106" s="3"/>
      <c r="J106" s="126"/>
      <c r="K106" s="127"/>
      <c r="L106" s="128"/>
      <c r="M106" s="129"/>
      <c r="N106" s="123" t="str">
        <f t="shared" si="14"/>
        <v/>
      </c>
      <c r="O106" s="123" t="str">
        <f t="shared" si="15"/>
        <v/>
      </c>
      <c r="P106" s="39" t="str">
        <f t="shared" si="16"/>
        <v/>
      </c>
      <c r="Q106" s="123" t="str">
        <f t="shared" si="17"/>
        <v/>
      </c>
      <c r="R106" s="123" t="str">
        <f t="shared" si="18"/>
        <v/>
      </c>
      <c r="S106" s="124"/>
    </row>
    <row r="107" spans="1:19" x14ac:dyDescent="0.3">
      <c r="A107" s="124">
        <f t="shared" si="9"/>
        <v>92</v>
      </c>
      <c r="B107" s="40"/>
      <c r="C107" s="42"/>
      <c r="D107" s="43"/>
      <c r="E107" s="44"/>
      <c r="F107" s="45"/>
      <c r="G107" s="3"/>
      <c r="H107" s="3"/>
      <c r="J107" s="126"/>
      <c r="K107" s="127"/>
      <c r="L107" s="128"/>
      <c r="M107" s="129"/>
      <c r="N107" s="123" t="str">
        <f t="shared" si="14"/>
        <v/>
      </c>
      <c r="O107" s="123" t="str">
        <f t="shared" si="15"/>
        <v/>
      </c>
      <c r="P107" s="39" t="str">
        <f t="shared" si="16"/>
        <v/>
      </c>
      <c r="Q107" s="123" t="str">
        <f t="shared" si="17"/>
        <v/>
      </c>
      <c r="R107" s="123" t="str">
        <f t="shared" si="18"/>
        <v/>
      </c>
      <c r="S107" s="124"/>
    </row>
    <row r="108" spans="1:19" x14ac:dyDescent="0.3">
      <c r="A108" s="124">
        <f t="shared" si="9"/>
        <v>93</v>
      </c>
      <c r="B108" s="40"/>
      <c r="C108" s="42"/>
      <c r="D108" s="43"/>
      <c r="E108" s="44"/>
      <c r="F108" s="45"/>
      <c r="G108" s="3"/>
      <c r="H108" s="3"/>
      <c r="J108" s="126"/>
      <c r="K108" s="127"/>
      <c r="L108" s="128"/>
      <c r="M108" s="129"/>
      <c r="N108" s="123" t="str">
        <f t="shared" si="14"/>
        <v/>
      </c>
      <c r="O108" s="123" t="str">
        <f t="shared" si="15"/>
        <v/>
      </c>
      <c r="P108" s="39" t="str">
        <f t="shared" si="16"/>
        <v/>
      </c>
      <c r="Q108" s="123" t="str">
        <f t="shared" si="17"/>
        <v/>
      </c>
      <c r="R108" s="123" t="str">
        <f t="shared" si="18"/>
        <v/>
      </c>
      <c r="S108" s="124"/>
    </row>
    <row r="109" spans="1:19" x14ac:dyDescent="0.3">
      <c r="A109" s="124">
        <f t="shared" si="9"/>
        <v>94</v>
      </c>
      <c r="B109" s="40"/>
      <c r="C109" s="42"/>
      <c r="D109" s="43"/>
      <c r="E109" s="44"/>
      <c r="F109" s="45"/>
      <c r="G109" s="3"/>
      <c r="H109" s="3"/>
      <c r="J109" s="126"/>
      <c r="K109" s="127"/>
      <c r="L109" s="128"/>
      <c r="M109" s="129"/>
      <c r="N109" s="123" t="str">
        <f t="shared" si="14"/>
        <v/>
      </c>
      <c r="O109" s="123" t="str">
        <f t="shared" si="15"/>
        <v/>
      </c>
      <c r="P109" s="39" t="str">
        <f t="shared" si="16"/>
        <v/>
      </c>
      <c r="Q109" s="123" t="str">
        <f t="shared" si="17"/>
        <v/>
      </c>
      <c r="R109" s="123" t="str">
        <f t="shared" si="18"/>
        <v/>
      </c>
      <c r="S109" s="124"/>
    </row>
    <row r="110" spans="1:19" x14ac:dyDescent="0.3">
      <c r="A110" s="124">
        <f t="shared" si="9"/>
        <v>95</v>
      </c>
      <c r="B110" s="40"/>
      <c r="C110" s="42"/>
      <c r="D110" s="43"/>
      <c r="E110" s="44"/>
      <c r="F110" s="45"/>
      <c r="G110" s="3"/>
      <c r="H110" s="3"/>
      <c r="J110" s="126"/>
      <c r="K110" s="127"/>
      <c r="L110" s="128"/>
      <c r="M110" s="129"/>
      <c r="N110" s="123" t="str">
        <f t="shared" si="14"/>
        <v/>
      </c>
      <c r="O110" s="123" t="str">
        <f t="shared" si="15"/>
        <v/>
      </c>
      <c r="P110" s="39" t="str">
        <f t="shared" si="16"/>
        <v/>
      </c>
      <c r="Q110" s="123" t="str">
        <f t="shared" si="17"/>
        <v/>
      </c>
      <c r="R110" s="123" t="str">
        <f t="shared" si="18"/>
        <v/>
      </c>
      <c r="S110" s="124"/>
    </row>
    <row r="111" spans="1:19" x14ac:dyDescent="0.3">
      <c r="A111" s="124">
        <f t="shared" si="9"/>
        <v>96</v>
      </c>
      <c r="B111" s="40"/>
      <c r="C111" s="42"/>
      <c r="D111" s="43"/>
      <c r="E111" s="44"/>
      <c r="F111" s="45"/>
      <c r="G111" s="3"/>
      <c r="H111" s="3"/>
      <c r="J111" s="126"/>
      <c r="K111" s="127"/>
      <c r="L111" s="128"/>
      <c r="M111" s="129"/>
      <c r="N111" s="123" t="str">
        <f t="shared" si="14"/>
        <v/>
      </c>
      <c r="O111" s="123" t="str">
        <f t="shared" si="15"/>
        <v/>
      </c>
      <c r="P111" s="39" t="str">
        <f t="shared" si="16"/>
        <v/>
      </c>
      <c r="Q111" s="123" t="str">
        <f t="shared" si="17"/>
        <v/>
      </c>
      <c r="R111" s="123" t="str">
        <f t="shared" si="18"/>
        <v/>
      </c>
      <c r="S111" s="124"/>
    </row>
    <row r="112" spans="1:19" x14ac:dyDescent="0.3">
      <c r="A112" s="124">
        <f t="shared" si="9"/>
        <v>97</v>
      </c>
      <c r="B112" s="40"/>
      <c r="C112" s="42"/>
      <c r="D112" s="43"/>
      <c r="E112" s="44"/>
      <c r="F112" s="45"/>
      <c r="G112" s="3"/>
      <c r="H112" s="3"/>
      <c r="J112" s="126"/>
      <c r="K112" s="127"/>
      <c r="L112" s="128"/>
      <c r="M112" s="129"/>
      <c r="N112" s="123" t="str">
        <f t="shared" si="14"/>
        <v/>
      </c>
      <c r="O112" s="123" t="str">
        <f t="shared" si="15"/>
        <v/>
      </c>
      <c r="P112" s="39" t="str">
        <f t="shared" si="16"/>
        <v/>
      </c>
      <c r="Q112" s="123" t="str">
        <f t="shared" si="17"/>
        <v/>
      </c>
      <c r="R112" s="123" t="str">
        <f t="shared" si="18"/>
        <v/>
      </c>
      <c r="S112" s="124"/>
    </row>
    <row r="113" spans="1:19" x14ac:dyDescent="0.3">
      <c r="A113" s="124">
        <f t="shared" si="9"/>
        <v>98</v>
      </c>
      <c r="B113" s="40"/>
      <c r="C113" s="42"/>
      <c r="D113" s="43"/>
      <c r="E113" s="44"/>
      <c r="F113" s="45"/>
      <c r="G113" s="3"/>
      <c r="H113" s="3"/>
      <c r="J113" s="126"/>
      <c r="K113" s="127"/>
      <c r="L113" s="128"/>
      <c r="M113" s="129"/>
      <c r="N113" s="123" t="str">
        <f t="shared" si="14"/>
        <v/>
      </c>
      <c r="O113" s="123" t="str">
        <f t="shared" si="15"/>
        <v/>
      </c>
      <c r="P113" s="39" t="str">
        <f t="shared" si="16"/>
        <v/>
      </c>
      <c r="Q113" s="123" t="str">
        <f t="shared" si="17"/>
        <v/>
      </c>
      <c r="R113" s="123" t="str">
        <f t="shared" si="18"/>
        <v/>
      </c>
      <c r="S113" s="124"/>
    </row>
    <row r="114" spans="1:19" x14ac:dyDescent="0.3">
      <c r="A114" s="124">
        <f t="shared" si="9"/>
        <v>99</v>
      </c>
      <c r="B114" s="40"/>
      <c r="C114" s="42"/>
      <c r="D114" s="43"/>
      <c r="E114" s="44"/>
      <c r="F114" s="45"/>
      <c r="G114" s="3"/>
      <c r="H114" s="3"/>
      <c r="J114" s="126"/>
      <c r="K114" s="127"/>
      <c r="L114" s="128"/>
      <c r="M114" s="129"/>
      <c r="N114" s="123" t="str">
        <f t="shared" ref="N114:N145" si="19">IF(NOT($H114="Construction Loan"),"",B114)</f>
        <v/>
      </c>
      <c r="O114" s="123" t="str">
        <f t="shared" ref="O114:O145" si="20">IF(NOT($H114="Construction Loan"),"",G114)</f>
        <v/>
      </c>
      <c r="P114" s="39" t="str">
        <f t="shared" ref="P114:P145" si="21">IF(NOT($H114="Construction Loan"),"",F114)</f>
        <v/>
      </c>
      <c r="Q114" s="123" t="str">
        <f t="shared" ref="Q114:Q145" si="22">IF(NOT($H114="Construction Loan"),"",E114)</f>
        <v/>
      </c>
      <c r="R114" s="123" t="str">
        <f t="shared" si="18"/>
        <v/>
      </c>
      <c r="S114" s="124"/>
    </row>
    <row r="115" spans="1:19" x14ac:dyDescent="0.3">
      <c r="A115" s="124">
        <f t="shared" si="9"/>
        <v>100</v>
      </c>
      <c r="B115" s="40"/>
      <c r="C115" s="42"/>
      <c r="D115" s="43"/>
      <c r="E115" s="44"/>
      <c r="F115" s="45"/>
      <c r="G115" s="3"/>
      <c r="H115" s="3"/>
      <c r="J115" s="126"/>
      <c r="K115" s="127"/>
      <c r="L115" s="128"/>
      <c r="M115" s="129"/>
      <c r="N115" s="123" t="str">
        <f t="shared" si="19"/>
        <v/>
      </c>
      <c r="O115" s="123" t="str">
        <f t="shared" si="20"/>
        <v/>
      </c>
      <c r="P115" s="39" t="str">
        <f t="shared" si="21"/>
        <v/>
      </c>
      <c r="Q115" s="123" t="str">
        <f t="shared" si="22"/>
        <v/>
      </c>
      <c r="R115" s="123" t="str">
        <f t="shared" si="18"/>
        <v/>
      </c>
      <c r="S115" s="124"/>
    </row>
    <row r="116" spans="1:19" x14ac:dyDescent="0.3">
      <c r="A116" s="124">
        <f t="shared" si="9"/>
        <v>101</v>
      </c>
      <c r="B116" s="40"/>
      <c r="C116" s="42"/>
      <c r="D116" s="43"/>
      <c r="E116" s="44"/>
      <c r="F116" s="45"/>
      <c r="G116" s="3"/>
      <c r="H116" s="3"/>
      <c r="J116" s="126"/>
      <c r="K116" s="127"/>
      <c r="L116" s="128"/>
      <c r="M116" s="129"/>
      <c r="N116" s="123" t="str">
        <f t="shared" si="19"/>
        <v/>
      </c>
      <c r="O116" s="123" t="str">
        <f t="shared" si="20"/>
        <v/>
      </c>
      <c r="P116" s="39" t="str">
        <f t="shared" si="21"/>
        <v/>
      </c>
      <c r="Q116" s="123" t="str">
        <f t="shared" si="22"/>
        <v/>
      </c>
      <c r="R116" s="123" t="str">
        <f t="shared" si="18"/>
        <v/>
      </c>
      <c r="S116" s="124"/>
    </row>
    <row r="117" spans="1:19" x14ac:dyDescent="0.3">
      <c r="A117" s="124">
        <f t="shared" si="9"/>
        <v>102</v>
      </c>
      <c r="B117" s="40"/>
      <c r="C117" s="42"/>
      <c r="D117" s="43"/>
      <c r="E117" s="44"/>
      <c r="F117" s="45"/>
      <c r="G117" s="3"/>
      <c r="H117" s="3"/>
      <c r="J117" s="126"/>
      <c r="K117" s="127"/>
      <c r="L117" s="128"/>
      <c r="M117" s="129"/>
      <c r="N117" s="123" t="str">
        <f t="shared" si="19"/>
        <v/>
      </c>
      <c r="O117" s="123" t="str">
        <f t="shared" si="20"/>
        <v/>
      </c>
      <c r="P117" s="39" t="str">
        <f t="shared" si="21"/>
        <v/>
      </c>
      <c r="Q117" s="123" t="str">
        <f t="shared" si="22"/>
        <v/>
      </c>
      <c r="R117" s="123" t="str">
        <f t="shared" si="18"/>
        <v/>
      </c>
      <c r="S117" s="124"/>
    </row>
    <row r="118" spans="1:19" x14ac:dyDescent="0.3">
      <c r="A118" s="124">
        <f t="shared" si="9"/>
        <v>103</v>
      </c>
      <c r="B118" s="40"/>
      <c r="C118" s="42"/>
      <c r="D118" s="43"/>
      <c r="E118" s="44"/>
      <c r="F118" s="45"/>
      <c r="G118" s="3"/>
      <c r="H118" s="3"/>
      <c r="J118" s="126"/>
      <c r="K118" s="127"/>
      <c r="L118" s="128"/>
      <c r="M118" s="129"/>
      <c r="N118" s="123" t="str">
        <f t="shared" si="19"/>
        <v/>
      </c>
      <c r="O118" s="123" t="str">
        <f t="shared" si="20"/>
        <v/>
      </c>
      <c r="P118" s="39" t="str">
        <f t="shared" si="21"/>
        <v/>
      </c>
      <c r="Q118" s="123" t="str">
        <f t="shared" si="22"/>
        <v/>
      </c>
      <c r="R118" s="123" t="str">
        <f t="shared" si="18"/>
        <v/>
      </c>
      <c r="S118" s="124"/>
    </row>
    <row r="119" spans="1:19" x14ac:dyDescent="0.3">
      <c r="A119" s="124">
        <f t="shared" si="9"/>
        <v>104</v>
      </c>
      <c r="B119" s="40"/>
      <c r="C119" s="42"/>
      <c r="D119" s="43"/>
      <c r="E119" s="44"/>
      <c r="F119" s="45"/>
      <c r="G119" s="3"/>
      <c r="H119" s="3"/>
      <c r="J119" s="126"/>
      <c r="K119" s="127"/>
      <c r="L119" s="128"/>
      <c r="M119" s="129"/>
      <c r="N119" s="123" t="str">
        <f t="shared" si="19"/>
        <v/>
      </c>
      <c r="O119" s="123" t="str">
        <f t="shared" si="20"/>
        <v/>
      </c>
      <c r="P119" s="39" t="str">
        <f t="shared" si="21"/>
        <v/>
      </c>
      <c r="Q119" s="123" t="str">
        <f t="shared" si="22"/>
        <v/>
      </c>
      <c r="R119" s="123" t="str">
        <f t="shared" si="18"/>
        <v/>
      </c>
      <c r="S119" s="124"/>
    </row>
    <row r="120" spans="1:19" x14ac:dyDescent="0.3">
      <c r="A120" s="124">
        <f t="shared" si="9"/>
        <v>105</v>
      </c>
      <c r="B120" s="40"/>
      <c r="C120" s="42"/>
      <c r="D120" s="43"/>
      <c r="E120" s="44"/>
      <c r="F120" s="45"/>
      <c r="G120" s="3"/>
      <c r="H120" s="3"/>
      <c r="J120" s="126"/>
      <c r="K120" s="127"/>
      <c r="L120" s="128"/>
      <c r="M120" s="129"/>
      <c r="N120" s="123" t="str">
        <f t="shared" si="19"/>
        <v/>
      </c>
      <c r="O120" s="123" t="str">
        <f t="shared" si="20"/>
        <v/>
      </c>
      <c r="P120" s="39" t="str">
        <f t="shared" si="21"/>
        <v/>
      </c>
      <c r="Q120" s="123" t="str">
        <f t="shared" si="22"/>
        <v/>
      </c>
      <c r="R120" s="123" t="str">
        <f t="shared" si="18"/>
        <v/>
      </c>
      <c r="S120" s="124"/>
    </row>
    <row r="121" spans="1:19" x14ac:dyDescent="0.3">
      <c r="A121" s="124">
        <f t="shared" si="9"/>
        <v>106</v>
      </c>
      <c r="B121" s="40"/>
      <c r="C121" s="42"/>
      <c r="D121" s="43"/>
      <c r="E121" s="44"/>
      <c r="F121" s="45"/>
      <c r="G121" s="3"/>
      <c r="H121" s="3"/>
      <c r="J121" s="126"/>
      <c r="K121" s="127"/>
      <c r="L121" s="128"/>
      <c r="M121" s="129"/>
      <c r="N121" s="123" t="str">
        <f t="shared" si="19"/>
        <v/>
      </c>
      <c r="O121" s="123" t="str">
        <f t="shared" si="20"/>
        <v/>
      </c>
      <c r="P121" s="39" t="str">
        <f t="shared" si="21"/>
        <v/>
      </c>
      <c r="Q121" s="123" t="str">
        <f t="shared" si="22"/>
        <v/>
      </c>
      <c r="R121" s="123" t="str">
        <f t="shared" si="18"/>
        <v/>
      </c>
      <c r="S121" s="124"/>
    </row>
    <row r="122" spans="1:19" x14ac:dyDescent="0.3">
      <c r="A122" s="124">
        <f t="shared" si="9"/>
        <v>107</v>
      </c>
      <c r="B122" s="40"/>
      <c r="C122" s="42"/>
      <c r="D122" s="43"/>
      <c r="E122" s="44"/>
      <c r="F122" s="45"/>
      <c r="G122" s="3"/>
      <c r="H122" s="3"/>
      <c r="J122" s="126"/>
      <c r="K122" s="127"/>
      <c r="L122" s="128"/>
      <c r="M122" s="129"/>
      <c r="N122" s="123" t="str">
        <f t="shared" si="19"/>
        <v/>
      </c>
      <c r="O122" s="123" t="str">
        <f t="shared" si="20"/>
        <v/>
      </c>
      <c r="P122" s="39" t="str">
        <f t="shared" si="21"/>
        <v/>
      </c>
      <c r="Q122" s="123" t="str">
        <f t="shared" si="22"/>
        <v/>
      </c>
      <c r="R122" s="123" t="str">
        <f t="shared" si="18"/>
        <v/>
      </c>
      <c r="S122" s="124"/>
    </row>
    <row r="123" spans="1:19" x14ac:dyDescent="0.3">
      <c r="A123" s="124">
        <f t="shared" si="9"/>
        <v>108</v>
      </c>
      <c r="B123" s="40"/>
      <c r="C123" s="42"/>
      <c r="D123" s="43"/>
      <c r="E123" s="44"/>
      <c r="F123" s="45"/>
      <c r="G123" s="3"/>
      <c r="H123" s="3"/>
      <c r="J123" s="126"/>
      <c r="K123" s="127"/>
      <c r="L123" s="128"/>
      <c r="M123" s="129"/>
      <c r="N123" s="123" t="str">
        <f t="shared" si="19"/>
        <v/>
      </c>
      <c r="O123" s="123" t="str">
        <f t="shared" si="20"/>
        <v/>
      </c>
      <c r="P123" s="39" t="str">
        <f t="shared" si="21"/>
        <v/>
      </c>
      <c r="Q123" s="123" t="str">
        <f t="shared" si="22"/>
        <v/>
      </c>
      <c r="R123" s="123" t="str">
        <f t="shared" si="18"/>
        <v/>
      </c>
      <c r="S123" s="124"/>
    </row>
    <row r="124" spans="1:19" x14ac:dyDescent="0.3">
      <c r="A124" s="124">
        <f t="shared" si="9"/>
        <v>109</v>
      </c>
      <c r="B124" s="40"/>
      <c r="C124" s="42"/>
      <c r="D124" s="43"/>
      <c r="E124" s="44"/>
      <c r="F124" s="45"/>
      <c r="G124" s="3"/>
      <c r="H124" s="3"/>
      <c r="J124" s="126"/>
      <c r="K124" s="127"/>
      <c r="L124" s="128"/>
      <c r="M124" s="129"/>
      <c r="N124" s="123" t="str">
        <f t="shared" si="19"/>
        <v/>
      </c>
      <c r="O124" s="123" t="str">
        <f t="shared" si="20"/>
        <v/>
      </c>
      <c r="P124" s="39" t="str">
        <f t="shared" si="21"/>
        <v/>
      </c>
      <c r="Q124" s="123" t="str">
        <f t="shared" si="22"/>
        <v/>
      </c>
      <c r="R124" s="123" t="str">
        <f t="shared" si="18"/>
        <v/>
      </c>
      <c r="S124" s="124"/>
    </row>
    <row r="125" spans="1:19" x14ac:dyDescent="0.3">
      <c r="A125" s="124">
        <f t="shared" si="9"/>
        <v>110</v>
      </c>
      <c r="B125" s="40"/>
      <c r="C125" s="42"/>
      <c r="D125" s="43"/>
      <c r="E125" s="44"/>
      <c r="F125" s="45"/>
      <c r="G125" s="3"/>
      <c r="H125" s="3"/>
      <c r="J125" s="126"/>
      <c r="K125" s="127"/>
      <c r="L125" s="128"/>
      <c r="M125" s="129"/>
      <c r="N125" s="123" t="str">
        <f t="shared" si="19"/>
        <v/>
      </c>
      <c r="O125" s="123" t="str">
        <f t="shared" si="20"/>
        <v/>
      </c>
      <c r="P125" s="39" t="str">
        <f t="shared" si="21"/>
        <v/>
      </c>
      <c r="Q125" s="123" t="str">
        <f t="shared" si="22"/>
        <v/>
      </c>
      <c r="R125" s="123" t="str">
        <f t="shared" si="18"/>
        <v/>
      </c>
      <c r="S125" s="124"/>
    </row>
    <row r="126" spans="1:19" x14ac:dyDescent="0.3">
      <c r="A126" s="124">
        <f t="shared" si="9"/>
        <v>111</v>
      </c>
      <c r="B126" s="40"/>
      <c r="C126" s="42"/>
      <c r="D126" s="43"/>
      <c r="E126" s="44"/>
      <c r="F126" s="45"/>
      <c r="G126" s="3"/>
      <c r="H126" s="3"/>
      <c r="J126" s="126"/>
      <c r="K126" s="127"/>
      <c r="L126" s="128"/>
      <c r="M126" s="129"/>
      <c r="N126" s="123" t="str">
        <f t="shared" si="19"/>
        <v/>
      </c>
      <c r="O126" s="123" t="str">
        <f t="shared" si="20"/>
        <v/>
      </c>
      <c r="P126" s="39" t="str">
        <f t="shared" si="21"/>
        <v/>
      </c>
      <c r="Q126" s="123" t="str">
        <f t="shared" si="22"/>
        <v/>
      </c>
      <c r="R126" s="123" t="str">
        <f t="shared" si="18"/>
        <v/>
      </c>
      <c r="S126" s="124"/>
    </row>
    <row r="127" spans="1:19" x14ac:dyDescent="0.3">
      <c r="A127" s="124">
        <f t="shared" si="9"/>
        <v>112</v>
      </c>
      <c r="B127" s="40"/>
      <c r="C127" s="42"/>
      <c r="D127" s="43"/>
      <c r="E127" s="44"/>
      <c r="F127" s="45"/>
      <c r="G127" s="3"/>
      <c r="H127" s="3"/>
      <c r="J127" s="126"/>
      <c r="K127" s="127"/>
      <c r="L127" s="128"/>
      <c r="M127" s="129"/>
      <c r="N127" s="123" t="str">
        <f t="shared" si="19"/>
        <v/>
      </c>
      <c r="O127" s="123" t="str">
        <f t="shared" si="20"/>
        <v/>
      </c>
      <c r="P127" s="39" t="str">
        <f t="shared" si="21"/>
        <v/>
      </c>
      <c r="Q127" s="123" t="str">
        <f t="shared" si="22"/>
        <v/>
      </c>
      <c r="R127" s="123" t="str">
        <f t="shared" si="18"/>
        <v/>
      </c>
      <c r="S127" s="124"/>
    </row>
    <row r="128" spans="1:19" x14ac:dyDescent="0.3">
      <c r="A128" s="124">
        <f t="shared" si="9"/>
        <v>113</v>
      </c>
      <c r="B128" s="40"/>
      <c r="C128" s="42"/>
      <c r="D128" s="43"/>
      <c r="E128" s="44"/>
      <c r="F128" s="45"/>
      <c r="G128" s="3"/>
      <c r="H128" s="3"/>
      <c r="J128" s="126"/>
      <c r="K128" s="127"/>
      <c r="L128" s="128"/>
      <c r="M128" s="129"/>
      <c r="N128" s="123" t="str">
        <f t="shared" si="19"/>
        <v/>
      </c>
      <c r="O128" s="123" t="str">
        <f t="shared" si="20"/>
        <v/>
      </c>
      <c r="P128" s="39" t="str">
        <f t="shared" si="21"/>
        <v/>
      </c>
      <c r="Q128" s="123" t="str">
        <f t="shared" si="22"/>
        <v/>
      </c>
      <c r="R128" s="123" t="str">
        <f t="shared" si="18"/>
        <v/>
      </c>
      <c r="S128" s="124"/>
    </row>
    <row r="129" spans="1:19" x14ac:dyDescent="0.3">
      <c r="A129" s="124">
        <f t="shared" si="9"/>
        <v>114</v>
      </c>
      <c r="B129" s="40"/>
      <c r="C129" s="42"/>
      <c r="D129" s="43"/>
      <c r="E129" s="44"/>
      <c r="F129" s="45"/>
      <c r="G129" s="3"/>
      <c r="H129" s="3"/>
      <c r="J129" s="126"/>
      <c r="K129" s="127"/>
      <c r="L129" s="128"/>
      <c r="M129" s="129"/>
      <c r="N129" s="123" t="str">
        <f t="shared" si="19"/>
        <v/>
      </c>
      <c r="O129" s="123" t="str">
        <f t="shared" si="20"/>
        <v/>
      </c>
      <c r="P129" s="39" t="str">
        <f t="shared" si="21"/>
        <v/>
      </c>
      <c r="Q129" s="123" t="str">
        <f t="shared" si="22"/>
        <v/>
      </c>
      <c r="R129" s="123" t="str">
        <f t="shared" si="18"/>
        <v/>
      </c>
      <c r="S129" s="124"/>
    </row>
    <row r="130" spans="1:19" x14ac:dyDescent="0.3">
      <c r="A130" s="124">
        <f t="shared" si="9"/>
        <v>115</v>
      </c>
      <c r="B130" s="40"/>
      <c r="C130" s="42"/>
      <c r="D130" s="43"/>
      <c r="E130" s="44"/>
      <c r="F130" s="45"/>
      <c r="G130" s="3"/>
      <c r="H130" s="3"/>
      <c r="J130" s="126"/>
      <c r="K130" s="127"/>
      <c r="L130" s="128"/>
      <c r="M130" s="129"/>
      <c r="N130" s="123" t="str">
        <f t="shared" si="19"/>
        <v/>
      </c>
      <c r="O130" s="123" t="str">
        <f t="shared" si="20"/>
        <v/>
      </c>
      <c r="P130" s="39" t="str">
        <f t="shared" si="21"/>
        <v/>
      </c>
      <c r="Q130" s="123" t="str">
        <f t="shared" si="22"/>
        <v/>
      </c>
      <c r="R130" s="123" t="str">
        <f t="shared" si="18"/>
        <v/>
      </c>
      <c r="S130" s="124"/>
    </row>
    <row r="131" spans="1:19" x14ac:dyDescent="0.3">
      <c r="A131" s="124">
        <f t="shared" si="9"/>
        <v>116</v>
      </c>
      <c r="B131" s="40"/>
      <c r="C131" s="42"/>
      <c r="D131" s="43"/>
      <c r="E131" s="44"/>
      <c r="F131" s="45"/>
      <c r="G131" s="3"/>
      <c r="H131" s="3"/>
      <c r="J131" s="126"/>
      <c r="K131" s="127"/>
      <c r="L131" s="128"/>
      <c r="M131" s="129"/>
      <c r="N131" s="123" t="str">
        <f t="shared" si="19"/>
        <v/>
      </c>
      <c r="O131" s="123" t="str">
        <f t="shared" si="20"/>
        <v/>
      </c>
      <c r="P131" s="39" t="str">
        <f t="shared" si="21"/>
        <v/>
      </c>
      <c r="Q131" s="123" t="str">
        <f t="shared" si="22"/>
        <v/>
      </c>
      <c r="R131" s="123" t="str">
        <f t="shared" si="18"/>
        <v/>
      </c>
      <c r="S131" s="124"/>
    </row>
    <row r="132" spans="1:19" x14ac:dyDescent="0.3">
      <c r="A132" s="124">
        <f t="shared" si="9"/>
        <v>117</v>
      </c>
      <c r="B132" s="40"/>
      <c r="C132" s="42"/>
      <c r="D132" s="43"/>
      <c r="E132" s="44"/>
      <c r="F132" s="45"/>
      <c r="G132" s="3"/>
      <c r="H132" s="3"/>
      <c r="J132" s="126"/>
      <c r="K132" s="127"/>
      <c r="L132" s="128"/>
      <c r="M132" s="129"/>
      <c r="N132" s="123" t="str">
        <f t="shared" si="19"/>
        <v/>
      </c>
      <c r="O132" s="123" t="str">
        <f t="shared" si="20"/>
        <v/>
      </c>
      <c r="P132" s="39" t="str">
        <f t="shared" si="21"/>
        <v/>
      </c>
      <c r="Q132" s="123" t="str">
        <f t="shared" si="22"/>
        <v/>
      </c>
      <c r="R132" s="123" t="str">
        <f t="shared" si="18"/>
        <v/>
      </c>
      <c r="S132" s="124"/>
    </row>
    <row r="133" spans="1:19" x14ac:dyDescent="0.3">
      <c r="A133" s="124">
        <f t="shared" si="9"/>
        <v>118</v>
      </c>
      <c r="B133" s="40"/>
      <c r="C133" s="42"/>
      <c r="D133" s="43"/>
      <c r="E133" s="44"/>
      <c r="F133" s="45"/>
      <c r="G133" s="3"/>
      <c r="H133" s="3"/>
      <c r="J133" s="126"/>
      <c r="K133" s="127"/>
      <c r="L133" s="128"/>
      <c r="M133" s="129"/>
      <c r="N133" s="123" t="str">
        <f t="shared" si="19"/>
        <v/>
      </c>
      <c r="O133" s="123" t="str">
        <f t="shared" si="20"/>
        <v/>
      </c>
      <c r="P133" s="39" t="str">
        <f t="shared" si="21"/>
        <v/>
      </c>
      <c r="Q133" s="123" t="str">
        <f t="shared" si="22"/>
        <v/>
      </c>
      <c r="R133" s="123" t="str">
        <f t="shared" si="18"/>
        <v/>
      </c>
      <c r="S133" s="124"/>
    </row>
    <row r="134" spans="1:19" x14ac:dyDescent="0.3">
      <c r="A134" s="124">
        <f t="shared" si="9"/>
        <v>119</v>
      </c>
      <c r="B134" s="40"/>
      <c r="C134" s="42"/>
      <c r="D134" s="43"/>
      <c r="E134" s="44"/>
      <c r="F134" s="45"/>
      <c r="G134" s="3"/>
      <c r="H134" s="3"/>
      <c r="J134" s="126"/>
      <c r="K134" s="127"/>
      <c r="L134" s="128"/>
      <c r="M134" s="129"/>
      <c r="N134" s="123" t="str">
        <f t="shared" si="19"/>
        <v/>
      </c>
      <c r="O134" s="123" t="str">
        <f t="shared" si="20"/>
        <v/>
      </c>
      <c r="P134" s="39" t="str">
        <f t="shared" si="21"/>
        <v/>
      </c>
      <c r="Q134" s="123" t="str">
        <f t="shared" si="22"/>
        <v/>
      </c>
      <c r="R134" s="123" t="str">
        <f t="shared" si="18"/>
        <v/>
      </c>
      <c r="S134" s="124"/>
    </row>
    <row r="135" spans="1:19" x14ac:dyDescent="0.3">
      <c r="A135" s="124">
        <f t="shared" si="9"/>
        <v>120</v>
      </c>
      <c r="B135" s="40"/>
      <c r="C135" s="42"/>
      <c r="D135" s="43"/>
      <c r="E135" s="44"/>
      <c r="F135" s="45"/>
      <c r="G135" s="3"/>
      <c r="H135" s="3"/>
      <c r="J135" s="126"/>
      <c r="K135" s="127"/>
      <c r="L135" s="128"/>
      <c r="M135" s="129"/>
      <c r="N135" s="123" t="str">
        <f t="shared" si="19"/>
        <v/>
      </c>
      <c r="O135" s="123" t="str">
        <f t="shared" si="20"/>
        <v/>
      </c>
      <c r="P135" s="39" t="str">
        <f t="shared" si="21"/>
        <v/>
      </c>
      <c r="Q135" s="123" t="str">
        <f t="shared" si="22"/>
        <v/>
      </c>
      <c r="R135" s="123" t="str">
        <f t="shared" si="18"/>
        <v/>
      </c>
      <c r="S135" s="124"/>
    </row>
    <row r="136" spans="1:19" x14ac:dyDescent="0.3">
      <c r="A136" s="124">
        <f t="shared" si="9"/>
        <v>121</v>
      </c>
      <c r="B136" s="40"/>
      <c r="C136" s="42"/>
      <c r="D136" s="43"/>
      <c r="E136" s="44"/>
      <c r="F136" s="45"/>
      <c r="G136" s="3"/>
      <c r="H136" s="3"/>
      <c r="J136" s="126"/>
      <c r="K136" s="127"/>
      <c r="L136" s="128"/>
      <c r="M136" s="129"/>
      <c r="N136" s="123" t="str">
        <f t="shared" si="19"/>
        <v/>
      </c>
      <c r="O136" s="123" t="str">
        <f t="shared" si="20"/>
        <v/>
      </c>
      <c r="P136" s="39" t="str">
        <f t="shared" si="21"/>
        <v/>
      </c>
      <c r="Q136" s="123" t="str">
        <f t="shared" si="22"/>
        <v/>
      </c>
      <c r="R136" s="123" t="str">
        <f t="shared" si="18"/>
        <v/>
      </c>
      <c r="S136" s="124"/>
    </row>
    <row r="137" spans="1:19" x14ac:dyDescent="0.3">
      <c r="A137" s="124">
        <f t="shared" si="9"/>
        <v>122</v>
      </c>
      <c r="B137" s="40"/>
      <c r="C137" s="42"/>
      <c r="D137" s="43"/>
      <c r="E137" s="44"/>
      <c r="F137" s="45"/>
      <c r="G137" s="3"/>
      <c r="H137" s="3"/>
      <c r="J137" s="126"/>
      <c r="K137" s="127"/>
      <c r="L137" s="128"/>
      <c r="M137" s="129"/>
      <c r="N137" s="123" t="str">
        <f t="shared" si="19"/>
        <v/>
      </c>
      <c r="O137" s="123" t="str">
        <f t="shared" si="20"/>
        <v/>
      </c>
      <c r="P137" s="39" t="str">
        <f t="shared" si="21"/>
        <v/>
      </c>
      <c r="Q137" s="123" t="str">
        <f t="shared" si="22"/>
        <v/>
      </c>
      <c r="R137" s="123" t="str">
        <f t="shared" si="18"/>
        <v/>
      </c>
      <c r="S137" s="124"/>
    </row>
    <row r="138" spans="1:19" x14ac:dyDescent="0.3">
      <c r="A138" s="124">
        <f t="shared" si="9"/>
        <v>123</v>
      </c>
      <c r="B138" s="40"/>
      <c r="C138" s="42"/>
      <c r="D138" s="43"/>
      <c r="E138" s="44"/>
      <c r="F138" s="45"/>
      <c r="G138" s="3"/>
      <c r="H138" s="3"/>
      <c r="J138" s="126"/>
      <c r="K138" s="127"/>
      <c r="L138" s="128"/>
      <c r="M138" s="129"/>
      <c r="N138" s="123" t="str">
        <f t="shared" si="19"/>
        <v/>
      </c>
      <c r="O138" s="123" t="str">
        <f t="shared" si="20"/>
        <v/>
      </c>
      <c r="P138" s="39" t="str">
        <f t="shared" si="21"/>
        <v/>
      </c>
      <c r="Q138" s="123" t="str">
        <f t="shared" si="22"/>
        <v/>
      </c>
      <c r="R138" s="123" t="str">
        <f t="shared" si="18"/>
        <v/>
      </c>
      <c r="S138" s="124"/>
    </row>
    <row r="139" spans="1:19" x14ac:dyDescent="0.3">
      <c r="A139" s="124">
        <f t="shared" si="9"/>
        <v>124</v>
      </c>
      <c r="B139" s="40"/>
      <c r="C139" s="42"/>
      <c r="D139" s="43"/>
      <c r="E139" s="44"/>
      <c r="F139" s="45"/>
      <c r="G139" s="3"/>
      <c r="H139" s="3"/>
      <c r="J139" s="126"/>
      <c r="K139" s="127"/>
      <c r="L139" s="128"/>
      <c r="M139" s="129"/>
      <c r="N139" s="123" t="str">
        <f t="shared" si="19"/>
        <v/>
      </c>
      <c r="O139" s="123" t="str">
        <f t="shared" si="20"/>
        <v/>
      </c>
      <c r="P139" s="39" t="str">
        <f t="shared" si="21"/>
        <v/>
      </c>
      <c r="Q139" s="123" t="str">
        <f t="shared" si="22"/>
        <v/>
      </c>
      <c r="R139" s="123" t="str">
        <f t="shared" si="18"/>
        <v/>
      </c>
      <c r="S139" s="124"/>
    </row>
    <row r="140" spans="1:19" x14ac:dyDescent="0.3">
      <c r="A140" s="124">
        <f t="shared" si="9"/>
        <v>125</v>
      </c>
      <c r="B140" s="40"/>
      <c r="C140" s="42"/>
      <c r="D140" s="43"/>
      <c r="E140" s="44"/>
      <c r="F140" s="45"/>
      <c r="G140" s="3"/>
      <c r="H140" s="3"/>
      <c r="J140" s="126"/>
      <c r="K140" s="127"/>
      <c r="L140" s="128"/>
      <c r="M140" s="129"/>
      <c r="N140" s="123" t="str">
        <f t="shared" si="19"/>
        <v/>
      </c>
      <c r="O140" s="123" t="str">
        <f t="shared" si="20"/>
        <v/>
      </c>
      <c r="P140" s="39" t="str">
        <f t="shared" si="21"/>
        <v/>
      </c>
      <c r="Q140" s="123" t="str">
        <f t="shared" si="22"/>
        <v/>
      </c>
      <c r="R140" s="123" t="str">
        <f t="shared" si="18"/>
        <v/>
      </c>
      <c r="S140" s="124"/>
    </row>
    <row r="141" spans="1:19" x14ac:dyDescent="0.3">
      <c r="A141" s="124">
        <f t="shared" si="9"/>
        <v>126</v>
      </c>
      <c r="B141" s="40"/>
      <c r="C141" s="42"/>
      <c r="D141" s="43"/>
      <c r="E141" s="44"/>
      <c r="F141" s="45"/>
      <c r="G141" s="3"/>
      <c r="H141" s="3"/>
      <c r="J141" s="126"/>
      <c r="K141" s="127"/>
      <c r="L141" s="128"/>
      <c r="M141" s="129"/>
      <c r="N141" s="123" t="str">
        <f t="shared" si="19"/>
        <v/>
      </c>
      <c r="O141" s="123" t="str">
        <f t="shared" si="20"/>
        <v/>
      </c>
      <c r="P141" s="39" t="str">
        <f t="shared" si="21"/>
        <v/>
      </c>
      <c r="Q141" s="123" t="str">
        <f t="shared" si="22"/>
        <v/>
      </c>
      <c r="R141" s="123" t="str">
        <f t="shared" si="18"/>
        <v/>
      </c>
      <c r="S141" s="124"/>
    </row>
    <row r="142" spans="1:19" x14ac:dyDescent="0.3">
      <c r="A142" s="124">
        <f t="shared" ref="A142:A148" si="23">A141+1</f>
        <v>127</v>
      </c>
      <c r="B142" s="40"/>
      <c r="C142" s="42"/>
      <c r="D142" s="43"/>
      <c r="E142" s="44"/>
      <c r="F142" s="45"/>
      <c r="G142" s="3"/>
      <c r="H142" s="3"/>
      <c r="J142" s="126"/>
      <c r="K142" s="127"/>
      <c r="L142" s="128"/>
      <c r="M142" s="129"/>
      <c r="N142" s="123" t="str">
        <f t="shared" si="19"/>
        <v/>
      </c>
      <c r="O142" s="123" t="str">
        <f t="shared" si="20"/>
        <v/>
      </c>
      <c r="P142" s="39" t="str">
        <f t="shared" si="21"/>
        <v/>
      </c>
      <c r="Q142" s="123" t="str">
        <f t="shared" si="22"/>
        <v/>
      </c>
      <c r="R142" s="123" t="str">
        <f t="shared" si="18"/>
        <v/>
      </c>
      <c r="S142" s="124"/>
    </row>
    <row r="143" spans="1:19" x14ac:dyDescent="0.3">
      <c r="A143" s="124">
        <f t="shared" si="23"/>
        <v>128</v>
      </c>
      <c r="B143" s="40"/>
      <c r="C143" s="42"/>
      <c r="D143" s="43"/>
      <c r="E143" s="44"/>
      <c r="F143" s="45"/>
      <c r="G143" s="3"/>
      <c r="H143" s="3"/>
      <c r="J143" s="126"/>
      <c r="K143" s="127"/>
      <c r="L143" s="128"/>
      <c r="M143" s="129"/>
      <c r="N143" s="123" t="str">
        <f t="shared" si="19"/>
        <v/>
      </c>
      <c r="O143" s="123" t="str">
        <f t="shared" si="20"/>
        <v/>
      </c>
      <c r="P143" s="39" t="str">
        <f t="shared" si="21"/>
        <v/>
      </c>
      <c r="Q143" s="123" t="str">
        <f t="shared" si="22"/>
        <v/>
      </c>
      <c r="R143" s="123" t="str">
        <f t="shared" si="18"/>
        <v/>
      </c>
      <c r="S143" s="124"/>
    </row>
    <row r="144" spans="1:19" x14ac:dyDescent="0.3">
      <c r="A144" s="124">
        <f t="shared" si="23"/>
        <v>129</v>
      </c>
      <c r="B144" s="40"/>
      <c r="C144" s="42"/>
      <c r="D144" s="43"/>
      <c r="E144" s="44"/>
      <c r="F144" s="45"/>
      <c r="G144" s="3"/>
      <c r="H144" s="3"/>
      <c r="J144" s="126"/>
      <c r="K144" s="127"/>
      <c r="L144" s="128"/>
      <c r="M144" s="129"/>
      <c r="N144" s="123" t="str">
        <f t="shared" si="19"/>
        <v/>
      </c>
      <c r="O144" s="123" t="str">
        <f t="shared" si="20"/>
        <v/>
      </c>
      <c r="P144" s="39" t="str">
        <f t="shared" si="21"/>
        <v/>
      </c>
      <c r="Q144" s="123" t="str">
        <f t="shared" si="22"/>
        <v/>
      </c>
      <c r="R144" s="123" t="str">
        <f t="shared" si="18"/>
        <v/>
      </c>
      <c r="S144" s="124"/>
    </row>
    <row r="145" spans="1:19" x14ac:dyDescent="0.3">
      <c r="A145" s="124">
        <f t="shared" si="23"/>
        <v>130</v>
      </c>
      <c r="B145" s="40"/>
      <c r="C145" s="42"/>
      <c r="D145" s="43"/>
      <c r="E145" s="44"/>
      <c r="F145" s="45"/>
      <c r="G145" s="3"/>
      <c r="H145" s="3"/>
      <c r="J145" s="126"/>
      <c r="K145" s="127"/>
      <c r="L145" s="128"/>
      <c r="M145" s="129"/>
      <c r="N145" s="123" t="str">
        <f t="shared" si="19"/>
        <v/>
      </c>
      <c r="O145" s="123" t="str">
        <f t="shared" si="20"/>
        <v/>
      </c>
      <c r="P145" s="39" t="str">
        <f t="shared" si="21"/>
        <v/>
      </c>
      <c r="Q145" s="123" t="str">
        <f t="shared" si="22"/>
        <v/>
      </c>
      <c r="R145" s="123" t="str">
        <f t="shared" si="18"/>
        <v/>
      </c>
      <c r="S145" s="124"/>
    </row>
    <row r="146" spans="1:19" x14ac:dyDescent="0.3">
      <c r="A146" s="124">
        <f t="shared" si="23"/>
        <v>131</v>
      </c>
      <c r="B146" s="40"/>
      <c r="C146" s="42"/>
      <c r="D146" s="43"/>
      <c r="E146" s="44"/>
      <c r="F146" s="45"/>
      <c r="G146" s="3"/>
      <c r="H146" s="3"/>
      <c r="J146" s="126"/>
      <c r="K146" s="127"/>
      <c r="L146" s="128"/>
      <c r="M146" s="129"/>
      <c r="N146" s="123" t="str">
        <f t="shared" ref="N146:N177" si="24">IF(NOT($H146="Construction Loan"),"",B146)</f>
        <v/>
      </c>
      <c r="O146" s="123" t="str">
        <f t="shared" ref="O146:O177" si="25">IF(NOT($H146="Construction Loan"),"",G146)</f>
        <v/>
      </c>
      <c r="P146" s="39" t="str">
        <f t="shared" ref="P146:P177" si="26">IF(NOT($H146="Construction Loan"),"",F146)</f>
        <v/>
      </c>
      <c r="Q146" s="123" t="str">
        <f t="shared" ref="Q146:Q177" si="27">IF(NOT($H146="Construction Loan"),"",E146)</f>
        <v/>
      </c>
      <c r="R146" s="123" t="str">
        <f t="shared" ref="R146:R188" si="28">IF(NOT($H146="Construction Loan"),"",B131)</f>
        <v/>
      </c>
      <c r="S146" s="124"/>
    </row>
    <row r="147" spans="1:19" x14ac:dyDescent="0.3">
      <c r="A147" s="124">
        <f t="shared" si="23"/>
        <v>132</v>
      </c>
      <c r="B147" s="40"/>
      <c r="C147" s="42"/>
      <c r="D147" s="43"/>
      <c r="E147" s="44"/>
      <c r="F147" s="45"/>
      <c r="G147" s="3"/>
      <c r="H147" s="3"/>
      <c r="J147" s="126"/>
      <c r="K147" s="127"/>
      <c r="L147" s="128"/>
      <c r="M147" s="129"/>
      <c r="N147" s="123" t="str">
        <f t="shared" si="24"/>
        <v/>
      </c>
      <c r="O147" s="123" t="str">
        <f t="shared" si="25"/>
        <v/>
      </c>
      <c r="P147" s="39" t="str">
        <f t="shared" si="26"/>
        <v/>
      </c>
      <c r="Q147" s="123" t="str">
        <f t="shared" si="27"/>
        <v/>
      </c>
      <c r="R147" s="123" t="str">
        <f t="shared" si="28"/>
        <v/>
      </c>
      <c r="S147" s="124"/>
    </row>
    <row r="148" spans="1:19" x14ac:dyDescent="0.3">
      <c r="A148" s="124">
        <f t="shared" si="23"/>
        <v>133</v>
      </c>
      <c r="B148" s="40"/>
      <c r="C148" s="42"/>
      <c r="D148" s="43"/>
      <c r="E148" s="44"/>
      <c r="F148" s="45"/>
      <c r="G148" s="3"/>
      <c r="H148" s="3"/>
      <c r="J148" s="126"/>
      <c r="K148" s="127"/>
      <c r="L148" s="128"/>
      <c r="M148" s="129"/>
      <c r="N148" s="123" t="str">
        <f t="shared" si="24"/>
        <v/>
      </c>
      <c r="O148" s="123" t="str">
        <f t="shared" si="25"/>
        <v/>
      </c>
      <c r="P148" s="39" t="str">
        <f t="shared" si="26"/>
        <v/>
      </c>
      <c r="Q148" s="123" t="str">
        <f t="shared" si="27"/>
        <v/>
      </c>
      <c r="R148" s="123" t="str">
        <f t="shared" si="28"/>
        <v/>
      </c>
      <c r="S148" s="124"/>
    </row>
    <row r="149" spans="1:19" x14ac:dyDescent="0.3">
      <c r="A149" s="124">
        <f t="shared" ref="A149:A188" si="29">A148+1</f>
        <v>134</v>
      </c>
      <c r="B149" s="40"/>
      <c r="C149" s="42"/>
      <c r="D149" s="43"/>
      <c r="E149" s="44"/>
      <c r="F149" s="45"/>
      <c r="G149" s="3"/>
      <c r="H149" s="3"/>
      <c r="J149" s="126"/>
      <c r="K149" s="127"/>
      <c r="L149" s="128"/>
      <c r="M149" s="129"/>
      <c r="N149" s="123" t="str">
        <f t="shared" si="24"/>
        <v/>
      </c>
      <c r="O149" s="123" t="str">
        <f t="shared" si="25"/>
        <v/>
      </c>
      <c r="P149" s="39" t="str">
        <f t="shared" si="26"/>
        <v/>
      </c>
      <c r="Q149" s="123" t="str">
        <f t="shared" si="27"/>
        <v/>
      </c>
      <c r="R149" s="123" t="str">
        <f t="shared" si="28"/>
        <v/>
      </c>
      <c r="S149" s="124"/>
    </row>
    <row r="150" spans="1:19" x14ac:dyDescent="0.3">
      <c r="A150" s="124">
        <f t="shared" si="29"/>
        <v>135</v>
      </c>
      <c r="B150" s="40"/>
      <c r="C150" s="42"/>
      <c r="D150" s="43"/>
      <c r="E150" s="44"/>
      <c r="F150" s="45"/>
      <c r="G150" s="3"/>
      <c r="H150" s="3"/>
      <c r="J150" s="126"/>
      <c r="K150" s="127"/>
      <c r="L150" s="128"/>
      <c r="M150" s="129"/>
      <c r="N150" s="123" t="str">
        <f t="shared" si="24"/>
        <v/>
      </c>
      <c r="O150" s="123" t="str">
        <f t="shared" si="25"/>
        <v/>
      </c>
      <c r="P150" s="39" t="str">
        <f t="shared" si="26"/>
        <v/>
      </c>
      <c r="Q150" s="123" t="str">
        <f t="shared" si="27"/>
        <v/>
      </c>
      <c r="R150" s="123" t="str">
        <f t="shared" si="28"/>
        <v/>
      </c>
      <c r="S150" s="124"/>
    </row>
    <row r="151" spans="1:19" x14ac:dyDescent="0.3">
      <c r="A151" s="124">
        <f t="shared" si="29"/>
        <v>136</v>
      </c>
      <c r="B151" s="40"/>
      <c r="C151" s="42"/>
      <c r="D151" s="43"/>
      <c r="E151" s="44"/>
      <c r="F151" s="45"/>
      <c r="G151" s="3"/>
      <c r="H151" s="3"/>
      <c r="J151" s="126"/>
      <c r="K151" s="127"/>
      <c r="L151" s="128"/>
      <c r="M151" s="129"/>
      <c r="N151" s="123" t="str">
        <f t="shared" si="24"/>
        <v/>
      </c>
      <c r="O151" s="123" t="str">
        <f t="shared" si="25"/>
        <v/>
      </c>
      <c r="P151" s="39" t="str">
        <f t="shared" si="26"/>
        <v/>
      </c>
      <c r="Q151" s="123" t="str">
        <f t="shared" si="27"/>
        <v/>
      </c>
      <c r="R151" s="123" t="str">
        <f t="shared" si="28"/>
        <v/>
      </c>
      <c r="S151" s="124"/>
    </row>
    <row r="152" spans="1:19" x14ac:dyDescent="0.3">
      <c r="A152" s="124">
        <f t="shared" si="29"/>
        <v>137</v>
      </c>
      <c r="B152" s="40"/>
      <c r="C152" s="42"/>
      <c r="D152" s="43"/>
      <c r="E152" s="44"/>
      <c r="F152" s="45"/>
      <c r="G152" s="3"/>
      <c r="H152" s="3"/>
      <c r="J152" s="126"/>
      <c r="K152" s="127"/>
      <c r="L152" s="128"/>
      <c r="M152" s="129"/>
      <c r="N152" s="123" t="str">
        <f t="shared" si="24"/>
        <v/>
      </c>
      <c r="O152" s="123" t="str">
        <f t="shared" si="25"/>
        <v/>
      </c>
      <c r="P152" s="39" t="str">
        <f t="shared" si="26"/>
        <v/>
      </c>
      <c r="Q152" s="123" t="str">
        <f t="shared" si="27"/>
        <v/>
      </c>
      <c r="R152" s="123" t="str">
        <f t="shared" si="28"/>
        <v/>
      </c>
      <c r="S152" s="124"/>
    </row>
    <row r="153" spans="1:19" x14ac:dyDescent="0.3">
      <c r="A153" s="124">
        <f t="shared" si="29"/>
        <v>138</v>
      </c>
      <c r="B153" s="40"/>
      <c r="C153" s="42"/>
      <c r="D153" s="43"/>
      <c r="E153" s="44"/>
      <c r="F153" s="45"/>
      <c r="G153" s="3"/>
      <c r="H153" s="3"/>
      <c r="J153" s="126"/>
      <c r="K153" s="127"/>
      <c r="L153" s="128"/>
      <c r="M153" s="129"/>
      <c r="N153" s="123" t="str">
        <f t="shared" si="24"/>
        <v/>
      </c>
      <c r="O153" s="123" t="str">
        <f t="shared" si="25"/>
        <v/>
      </c>
      <c r="P153" s="39" t="str">
        <f t="shared" si="26"/>
        <v/>
      </c>
      <c r="Q153" s="123" t="str">
        <f t="shared" si="27"/>
        <v/>
      </c>
      <c r="R153" s="123" t="str">
        <f t="shared" si="28"/>
        <v/>
      </c>
      <c r="S153" s="124"/>
    </row>
    <row r="154" spans="1:19" x14ac:dyDescent="0.3">
      <c r="A154" s="124">
        <f t="shared" si="29"/>
        <v>139</v>
      </c>
      <c r="B154" s="40"/>
      <c r="C154" s="42"/>
      <c r="D154" s="43"/>
      <c r="E154" s="44"/>
      <c r="F154" s="45"/>
      <c r="G154" s="3"/>
      <c r="H154" s="3"/>
      <c r="J154" s="126"/>
      <c r="K154" s="127"/>
      <c r="L154" s="128"/>
      <c r="M154" s="129"/>
      <c r="N154" s="123" t="str">
        <f t="shared" si="24"/>
        <v/>
      </c>
      <c r="O154" s="123" t="str">
        <f t="shared" si="25"/>
        <v/>
      </c>
      <c r="P154" s="39" t="str">
        <f t="shared" si="26"/>
        <v/>
      </c>
      <c r="Q154" s="123" t="str">
        <f t="shared" si="27"/>
        <v/>
      </c>
      <c r="R154" s="123" t="str">
        <f t="shared" si="28"/>
        <v/>
      </c>
      <c r="S154" s="124"/>
    </row>
    <row r="155" spans="1:19" x14ac:dyDescent="0.3">
      <c r="A155" s="124">
        <f t="shared" si="29"/>
        <v>140</v>
      </c>
      <c r="B155" s="40"/>
      <c r="C155" s="42"/>
      <c r="D155" s="43"/>
      <c r="E155" s="44"/>
      <c r="F155" s="45"/>
      <c r="G155" s="3"/>
      <c r="H155" s="3"/>
      <c r="J155" s="126"/>
      <c r="K155" s="127"/>
      <c r="L155" s="128"/>
      <c r="M155" s="129"/>
      <c r="N155" s="123" t="str">
        <f t="shared" si="24"/>
        <v/>
      </c>
      <c r="O155" s="123" t="str">
        <f t="shared" si="25"/>
        <v/>
      </c>
      <c r="P155" s="39" t="str">
        <f t="shared" si="26"/>
        <v/>
      </c>
      <c r="Q155" s="123" t="str">
        <f t="shared" si="27"/>
        <v/>
      </c>
      <c r="R155" s="123" t="str">
        <f t="shared" si="28"/>
        <v/>
      </c>
      <c r="S155" s="124"/>
    </row>
    <row r="156" spans="1:19" x14ac:dyDescent="0.3">
      <c r="A156" s="124">
        <f t="shared" si="29"/>
        <v>141</v>
      </c>
      <c r="B156" s="40"/>
      <c r="C156" s="42"/>
      <c r="D156" s="43"/>
      <c r="E156" s="44"/>
      <c r="F156" s="45"/>
      <c r="G156" s="3"/>
      <c r="H156" s="3"/>
      <c r="J156" s="126"/>
      <c r="K156" s="127"/>
      <c r="L156" s="128"/>
      <c r="M156" s="129"/>
      <c r="N156" s="123" t="str">
        <f t="shared" si="24"/>
        <v/>
      </c>
      <c r="O156" s="123" t="str">
        <f t="shared" si="25"/>
        <v/>
      </c>
      <c r="P156" s="39" t="str">
        <f t="shared" si="26"/>
        <v/>
      </c>
      <c r="Q156" s="123" t="str">
        <f t="shared" si="27"/>
        <v/>
      </c>
      <c r="R156" s="123" t="str">
        <f t="shared" si="28"/>
        <v/>
      </c>
      <c r="S156" s="124"/>
    </row>
    <row r="157" spans="1:19" x14ac:dyDescent="0.3">
      <c r="A157" s="124">
        <f t="shared" si="29"/>
        <v>142</v>
      </c>
      <c r="B157" s="40"/>
      <c r="C157" s="42"/>
      <c r="D157" s="43"/>
      <c r="E157" s="44"/>
      <c r="F157" s="45"/>
      <c r="G157" s="3"/>
      <c r="H157" s="3"/>
      <c r="J157" s="126"/>
      <c r="K157" s="127"/>
      <c r="L157" s="128"/>
      <c r="M157" s="129"/>
      <c r="N157" s="123" t="str">
        <f t="shared" si="24"/>
        <v/>
      </c>
      <c r="O157" s="123" t="str">
        <f t="shared" si="25"/>
        <v/>
      </c>
      <c r="P157" s="39" t="str">
        <f t="shared" si="26"/>
        <v/>
      </c>
      <c r="Q157" s="123" t="str">
        <f t="shared" si="27"/>
        <v/>
      </c>
      <c r="R157" s="123" t="str">
        <f t="shared" si="28"/>
        <v/>
      </c>
      <c r="S157" s="124"/>
    </row>
    <row r="158" spans="1:19" x14ac:dyDescent="0.3">
      <c r="A158" s="124">
        <f t="shared" si="29"/>
        <v>143</v>
      </c>
      <c r="B158" s="40"/>
      <c r="C158" s="42"/>
      <c r="D158" s="43"/>
      <c r="E158" s="44"/>
      <c r="F158" s="45"/>
      <c r="G158" s="3"/>
      <c r="H158" s="3"/>
      <c r="J158" s="126"/>
      <c r="K158" s="127"/>
      <c r="L158" s="128"/>
      <c r="M158" s="129"/>
      <c r="N158" s="123" t="str">
        <f t="shared" si="24"/>
        <v/>
      </c>
      <c r="O158" s="123" t="str">
        <f t="shared" si="25"/>
        <v/>
      </c>
      <c r="P158" s="39" t="str">
        <f t="shared" si="26"/>
        <v/>
      </c>
      <c r="Q158" s="123" t="str">
        <f t="shared" si="27"/>
        <v/>
      </c>
      <c r="R158" s="123" t="str">
        <f t="shared" si="28"/>
        <v/>
      </c>
      <c r="S158" s="124"/>
    </row>
    <row r="159" spans="1:19" x14ac:dyDescent="0.3">
      <c r="A159" s="124">
        <f t="shared" si="29"/>
        <v>144</v>
      </c>
      <c r="B159" s="40"/>
      <c r="C159" s="42"/>
      <c r="D159" s="43"/>
      <c r="E159" s="44"/>
      <c r="F159" s="45"/>
      <c r="G159" s="3"/>
      <c r="H159" s="3"/>
      <c r="J159" s="126"/>
      <c r="K159" s="127"/>
      <c r="L159" s="128"/>
      <c r="M159" s="129"/>
      <c r="N159" s="123" t="str">
        <f t="shared" si="24"/>
        <v/>
      </c>
      <c r="O159" s="123" t="str">
        <f t="shared" si="25"/>
        <v/>
      </c>
      <c r="P159" s="39" t="str">
        <f t="shared" si="26"/>
        <v/>
      </c>
      <c r="Q159" s="123" t="str">
        <f t="shared" si="27"/>
        <v/>
      </c>
      <c r="R159" s="123" t="str">
        <f t="shared" si="28"/>
        <v/>
      </c>
      <c r="S159" s="124"/>
    </row>
    <row r="160" spans="1:19" x14ac:dyDescent="0.3">
      <c r="A160" s="124">
        <f t="shared" si="29"/>
        <v>145</v>
      </c>
      <c r="B160" s="40"/>
      <c r="C160" s="42"/>
      <c r="D160" s="43"/>
      <c r="E160" s="44"/>
      <c r="F160" s="45"/>
      <c r="G160" s="3"/>
      <c r="H160" s="3"/>
      <c r="J160" s="126"/>
      <c r="K160" s="127"/>
      <c r="L160" s="128"/>
      <c r="M160" s="129"/>
      <c r="N160" s="123" t="str">
        <f t="shared" si="24"/>
        <v/>
      </c>
      <c r="O160" s="123" t="str">
        <f t="shared" si="25"/>
        <v/>
      </c>
      <c r="P160" s="39" t="str">
        <f t="shared" si="26"/>
        <v/>
      </c>
      <c r="Q160" s="123" t="str">
        <f t="shared" si="27"/>
        <v/>
      </c>
      <c r="R160" s="123" t="str">
        <f t="shared" si="28"/>
        <v/>
      </c>
      <c r="S160" s="124"/>
    </row>
    <row r="161" spans="1:19" x14ac:dyDescent="0.3">
      <c r="A161" s="124">
        <f t="shared" si="29"/>
        <v>146</v>
      </c>
      <c r="B161" s="40"/>
      <c r="C161" s="42"/>
      <c r="D161" s="43"/>
      <c r="E161" s="44"/>
      <c r="F161" s="45"/>
      <c r="G161" s="3"/>
      <c r="H161" s="3"/>
      <c r="J161" s="126"/>
      <c r="K161" s="127"/>
      <c r="L161" s="128"/>
      <c r="M161" s="129"/>
      <c r="N161" s="123" t="str">
        <f t="shared" si="24"/>
        <v/>
      </c>
      <c r="O161" s="123" t="str">
        <f t="shared" si="25"/>
        <v/>
      </c>
      <c r="P161" s="39" t="str">
        <f t="shared" si="26"/>
        <v/>
      </c>
      <c r="Q161" s="123" t="str">
        <f t="shared" si="27"/>
        <v/>
      </c>
      <c r="R161" s="123" t="str">
        <f t="shared" si="28"/>
        <v/>
      </c>
      <c r="S161" s="124"/>
    </row>
    <row r="162" spans="1:19" x14ac:dyDescent="0.3">
      <c r="A162" s="124">
        <f t="shared" si="29"/>
        <v>147</v>
      </c>
      <c r="B162" s="40"/>
      <c r="C162" s="42"/>
      <c r="D162" s="43"/>
      <c r="E162" s="44"/>
      <c r="F162" s="45"/>
      <c r="G162" s="3"/>
      <c r="H162" s="3"/>
      <c r="J162" s="126"/>
      <c r="K162" s="127"/>
      <c r="L162" s="128"/>
      <c r="M162" s="129"/>
      <c r="N162" s="123" t="str">
        <f t="shared" si="24"/>
        <v/>
      </c>
      <c r="O162" s="123" t="str">
        <f t="shared" si="25"/>
        <v/>
      </c>
      <c r="P162" s="39" t="str">
        <f t="shared" si="26"/>
        <v/>
      </c>
      <c r="Q162" s="123" t="str">
        <f t="shared" si="27"/>
        <v/>
      </c>
      <c r="R162" s="123" t="str">
        <f t="shared" si="28"/>
        <v/>
      </c>
      <c r="S162" s="124"/>
    </row>
    <row r="163" spans="1:19" x14ac:dyDescent="0.3">
      <c r="A163" s="124">
        <f t="shared" si="29"/>
        <v>148</v>
      </c>
      <c r="B163" s="40"/>
      <c r="C163" s="42"/>
      <c r="D163" s="43"/>
      <c r="E163" s="44"/>
      <c r="F163" s="45"/>
      <c r="G163" s="3"/>
      <c r="H163" s="3"/>
      <c r="J163" s="126"/>
      <c r="K163" s="127"/>
      <c r="L163" s="128"/>
      <c r="M163" s="129"/>
      <c r="N163" s="123" t="str">
        <f t="shared" si="24"/>
        <v/>
      </c>
      <c r="O163" s="123" t="str">
        <f t="shared" si="25"/>
        <v/>
      </c>
      <c r="P163" s="39" t="str">
        <f t="shared" si="26"/>
        <v/>
      </c>
      <c r="Q163" s="123" t="str">
        <f t="shared" si="27"/>
        <v/>
      </c>
      <c r="R163" s="123" t="str">
        <f t="shared" si="28"/>
        <v/>
      </c>
      <c r="S163" s="124"/>
    </row>
    <row r="164" spans="1:19" x14ac:dyDescent="0.3">
      <c r="A164" s="124">
        <f t="shared" si="29"/>
        <v>149</v>
      </c>
      <c r="B164" s="40"/>
      <c r="C164" s="42"/>
      <c r="D164" s="43"/>
      <c r="E164" s="44"/>
      <c r="F164" s="45"/>
      <c r="G164" s="3"/>
      <c r="H164" s="3"/>
      <c r="J164" s="126"/>
      <c r="K164" s="127"/>
      <c r="L164" s="128"/>
      <c r="M164" s="129"/>
      <c r="N164" s="123" t="str">
        <f t="shared" si="24"/>
        <v/>
      </c>
      <c r="O164" s="123" t="str">
        <f t="shared" si="25"/>
        <v/>
      </c>
      <c r="P164" s="39" t="str">
        <f t="shared" si="26"/>
        <v/>
      </c>
      <c r="Q164" s="123" t="str">
        <f t="shared" si="27"/>
        <v/>
      </c>
      <c r="R164" s="123" t="str">
        <f t="shared" si="28"/>
        <v/>
      </c>
      <c r="S164" s="124"/>
    </row>
    <row r="165" spans="1:19" x14ac:dyDescent="0.3">
      <c r="A165" s="124">
        <f t="shared" si="29"/>
        <v>150</v>
      </c>
      <c r="B165" s="40"/>
      <c r="C165" s="42"/>
      <c r="D165" s="43"/>
      <c r="E165" s="44"/>
      <c r="F165" s="45"/>
      <c r="G165" s="3"/>
      <c r="H165" s="3"/>
      <c r="J165" s="126"/>
      <c r="K165" s="127"/>
      <c r="L165" s="128"/>
      <c r="M165" s="129"/>
      <c r="N165" s="123" t="str">
        <f t="shared" si="24"/>
        <v/>
      </c>
      <c r="O165" s="123" t="str">
        <f t="shared" si="25"/>
        <v/>
      </c>
      <c r="P165" s="39" t="str">
        <f t="shared" si="26"/>
        <v/>
      </c>
      <c r="Q165" s="123" t="str">
        <f t="shared" si="27"/>
        <v/>
      </c>
      <c r="R165" s="123" t="str">
        <f t="shared" si="28"/>
        <v/>
      </c>
      <c r="S165" s="124"/>
    </row>
    <row r="166" spans="1:19" x14ac:dyDescent="0.3">
      <c r="A166" s="124">
        <f t="shared" si="29"/>
        <v>151</v>
      </c>
      <c r="B166" s="40"/>
      <c r="C166" s="42"/>
      <c r="D166" s="43"/>
      <c r="E166" s="44"/>
      <c r="F166" s="45"/>
      <c r="G166" s="3"/>
      <c r="H166" s="3"/>
      <c r="J166" s="126"/>
      <c r="K166" s="127"/>
      <c r="L166" s="128"/>
      <c r="M166" s="129"/>
      <c r="N166" s="123" t="str">
        <f t="shared" si="24"/>
        <v/>
      </c>
      <c r="O166" s="123" t="str">
        <f t="shared" si="25"/>
        <v/>
      </c>
      <c r="P166" s="39" t="str">
        <f t="shared" si="26"/>
        <v/>
      </c>
      <c r="Q166" s="123" t="str">
        <f t="shared" si="27"/>
        <v/>
      </c>
      <c r="R166" s="123" t="str">
        <f t="shared" si="28"/>
        <v/>
      </c>
      <c r="S166" s="124"/>
    </row>
    <row r="167" spans="1:19" x14ac:dyDescent="0.3">
      <c r="A167" s="124">
        <f t="shared" si="29"/>
        <v>152</v>
      </c>
      <c r="B167" s="40"/>
      <c r="C167" s="42"/>
      <c r="D167" s="43"/>
      <c r="E167" s="44"/>
      <c r="F167" s="45"/>
      <c r="G167" s="3"/>
      <c r="H167" s="3"/>
      <c r="J167" s="126"/>
      <c r="K167" s="127"/>
      <c r="L167" s="128"/>
      <c r="M167" s="129"/>
      <c r="N167" s="123" t="str">
        <f t="shared" si="24"/>
        <v/>
      </c>
      <c r="O167" s="123" t="str">
        <f t="shared" si="25"/>
        <v/>
      </c>
      <c r="P167" s="39" t="str">
        <f t="shared" si="26"/>
        <v/>
      </c>
      <c r="Q167" s="123" t="str">
        <f t="shared" si="27"/>
        <v/>
      </c>
      <c r="R167" s="123" t="str">
        <f t="shared" si="28"/>
        <v/>
      </c>
      <c r="S167" s="124"/>
    </row>
    <row r="168" spans="1:19" x14ac:dyDescent="0.3">
      <c r="A168" s="124">
        <f t="shared" si="29"/>
        <v>153</v>
      </c>
      <c r="B168" s="40"/>
      <c r="C168" s="42"/>
      <c r="D168" s="43"/>
      <c r="E168" s="44"/>
      <c r="F168" s="45"/>
      <c r="G168" s="3"/>
      <c r="H168" s="3"/>
      <c r="J168" s="126"/>
      <c r="K168" s="127"/>
      <c r="L168" s="128"/>
      <c r="M168" s="129"/>
      <c r="N168" s="123" t="str">
        <f t="shared" si="24"/>
        <v/>
      </c>
      <c r="O168" s="123" t="str">
        <f t="shared" si="25"/>
        <v/>
      </c>
      <c r="P168" s="39" t="str">
        <f t="shared" si="26"/>
        <v/>
      </c>
      <c r="Q168" s="123" t="str">
        <f t="shared" si="27"/>
        <v/>
      </c>
      <c r="R168" s="123" t="str">
        <f t="shared" si="28"/>
        <v/>
      </c>
      <c r="S168" s="124"/>
    </row>
    <row r="169" spans="1:19" x14ac:dyDescent="0.3">
      <c r="A169" s="124">
        <f t="shared" si="29"/>
        <v>154</v>
      </c>
      <c r="B169" s="40"/>
      <c r="C169" s="42"/>
      <c r="D169" s="43"/>
      <c r="E169" s="44"/>
      <c r="F169" s="45"/>
      <c r="G169" s="3"/>
      <c r="H169" s="3"/>
      <c r="J169" s="126"/>
      <c r="K169" s="127"/>
      <c r="L169" s="128"/>
      <c r="M169" s="129"/>
      <c r="N169" s="123" t="str">
        <f t="shared" si="24"/>
        <v/>
      </c>
      <c r="O169" s="123" t="str">
        <f t="shared" si="25"/>
        <v/>
      </c>
      <c r="P169" s="39" t="str">
        <f t="shared" si="26"/>
        <v/>
      </c>
      <c r="Q169" s="123" t="str">
        <f t="shared" si="27"/>
        <v/>
      </c>
      <c r="R169" s="123" t="str">
        <f t="shared" si="28"/>
        <v/>
      </c>
      <c r="S169" s="124"/>
    </row>
    <row r="170" spans="1:19" x14ac:dyDescent="0.3">
      <c r="A170" s="124">
        <f t="shared" si="29"/>
        <v>155</v>
      </c>
      <c r="B170" s="40"/>
      <c r="C170" s="42"/>
      <c r="D170" s="43"/>
      <c r="E170" s="44"/>
      <c r="F170" s="45"/>
      <c r="G170" s="3"/>
      <c r="H170" s="3"/>
      <c r="J170" s="126"/>
      <c r="K170" s="127"/>
      <c r="L170" s="128"/>
      <c r="M170" s="129"/>
      <c r="N170" s="123" t="str">
        <f t="shared" si="24"/>
        <v/>
      </c>
      <c r="O170" s="123" t="str">
        <f t="shared" si="25"/>
        <v/>
      </c>
      <c r="P170" s="39" t="str">
        <f t="shared" si="26"/>
        <v/>
      </c>
      <c r="Q170" s="123" t="str">
        <f t="shared" si="27"/>
        <v/>
      </c>
      <c r="R170" s="123" t="str">
        <f t="shared" si="28"/>
        <v/>
      </c>
      <c r="S170" s="124"/>
    </row>
    <row r="171" spans="1:19" x14ac:dyDescent="0.3">
      <c r="A171" s="124">
        <f t="shared" si="29"/>
        <v>156</v>
      </c>
      <c r="B171" s="40"/>
      <c r="C171" s="42"/>
      <c r="D171" s="43"/>
      <c r="E171" s="44"/>
      <c r="F171" s="45"/>
      <c r="G171" s="3"/>
      <c r="H171" s="3"/>
      <c r="J171" s="126"/>
      <c r="K171" s="127"/>
      <c r="L171" s="128"/>
      <c r="M171" s="129"/>
      <c r="N171" s="123" t="str">
        <f t="shared" si="24"/>
        <v/>
      </c>
      <c r="O171" s="123" t="str">
        <f t="shared" si="25"/>
        <v/>
      </c>
      <c r="P171" s="39" t="str">
        <f t="shared" si="26"/>
        <v/>
      </c>
      <c r="Q171" s="123" t="str">
        <f t="shared" si="27"/>
        <v/>
      </c>
      <c r="R171" s="123" t="str">
        <f t="shared" si="28"/>
        <v/>
      </c>
      <c r="S171" s="124"/>
    </row>
    <row r="172" spans="1:19" x14ac:dyDescent="0.3">
      <c r="A172" s="124">
        <f t="shared" si="29"/>
        <v>157</v>
      </c>
      <c r="B172" s="40"/>
      <c r="C172" s="42"/>
      <c r="D172" s="43"/>
      <c r="E172" s="44"/>
      <c r="F172" s="45"/>
      <c r="G172" s="3"/>
      <c r="H172" s="3"/>
      <c r="J172" s="126"/>
      <c r="K172" s="127"/>
      <c r="L172" s="128"/>
      <c r="M172" s="129"/>
      <c r="N172" s="123" t="str">
        <f t="shared" si="24"/>
        <v/>
      </c>
      <c r="O172" s="123" t="str">
        <f t="shared" si="25"/>
        <v/>
      </c>
      <c r="P172" s="39" t="str">
        <f t="shared" si="26"/>
        <v/>
      </c>
      <c r="Q172" s="123" t="str">
        <f t="shared" si="27"/>
        <v/>
      </c>
      <c r="R172" s="123" t="str">
        <f t="shared" si="28"/>
        <v/>
      </c>
      <c r="S172" s="124"/>
    </row>
    <row r="173" spans="1:19" x14ac:dyDescent="0.3">
      <c r="A173" s="124">
        <f t="shared" si="29"/>
        <v>158</v>
      </c>
      <c r="B173" s="40"/>
      <c r="C173" s="42"/>
      <c r="D173" s="43"/>
      <c r="E173" s="44"/>
      <c r="F173" s="45"/>
      <c r="G173" s="3"/>
      <c r="H173" s="3"/>
      <c r="J173" s="126"/>
      <c r="K173" s="127"/>
      <c r="L173" s="128"/>
      <c r="M173" s="129"/>
      <c r="N173" s="123" t="str">
        <f t="shared" si="24"/>
        <v/>
      </c>
      <c r="O173" s="123" t="str">
        <f t="shared" si="25"/>
        <v/>
      </c>
      <c r="P173" s="39" t="str">
        <f t="shared" si="26"/>
        <v/>
      </c>
      <c r="Q173" s="123" t="str">
        <f t="shared" si="27"/>
        <v/>
      </c>
      <c r="R173" s="123" t="str">
        <f t="shared" si="28"/>
        <v/>
      </c>
      <c r="S173" s="124"/>
    </row>
    <row r="174" spans="1:19" x14ac:dyDescent="0.3">
      <c r="A174" s="124">
        <f t="shared" si="29"/>
        <v>159</v>
      </c>
      <c r="B174" s="40"/>
      <c r="C174" s="42"/>
      <c r="D174" s="43"/>
      <c r="E174" s="44"/>
      <c r="F174" s="45"/>
      <c r="G174" s="3"/>
      <c r="H174" s="3"/>
      <c r="J174" s="126"/>
      <c r="K174" s="127"/>
      <c r="L174" s="128"/>
      <c r="M174" s="129"/>
      <c r="N174" s="123" t="str">
        <f t="shared" si="24"/>
        <v/>
      </c>
      <c r="O174" s="123" t="str">
        <f t="shared" si="25"/>
        <v/>
      </c>
      <c r="P174" s="39" t="str">
        <f t="shared" si="26"/>
        <v/>
      </c>
      <c r="Q174" s="123" t="str">
        <f t="shared" si="27"/>
        <v/>
      </c>
      <c r="R174" s="123" t="str">
        <f t="shared" si="28"/>
        <v/>
      </c>
      <c r="S174" s="124"/>
    </row>
    <row r="175" spans="1:19" x14ac:dyDescent="0.3">
      <c r="A175" s="124">
        <f t="shared" si="29"/>
        <v>160</v>
      </c>
      <c r="B175" s="40"/>
      <c r="C175" s="42"/>
      <c r="D175" s="43"/>
      <c r="E175" s="44"/>
      <c r="F175" s="45"/>
      <c r="G175" s="3"/>
      <c r="H175" s="3"/>
      <c r="J175" s="126"/>
      <c r="K175" s="127"/>
      <c r="L175" s="128"/>
      <c r="M175" s="129"/>
      <c r="N175" s="123" t="str">
        <f t="shared" si="24"/>
        <v/>
      </c>
      <c r="O175" s="123" t="str">
        <f t="shared" si="25"/>
        <v/>
      </c>
      <c r="P175" s="39" t="str">
        <f t="shared" si="26"/>
        <v/>
      </c>
      <c r="Q175" s="123" t="str">
        <f t="shared" si="27"/>
        <v/>
      </c>
      <c r="R175" s="123" t="str">
        <f t="shared" si="28"/>
        <v/>
      </c>
      <c r="S175" s="124"/>
    </row>
    <row r="176" spans="1:19" x14ac:dyDescent="0.3">
      <c r="A176" s="124">
        <f t="shared" si="29"/>
        <v>161</v>
      </c>
      <c r="B176" s="40"/>
      <c r="C176" s="42"/>
      <c r="D176" s="43"/>
      <c r="E176" s="44"/>
      <c r="F176" s="45"/>
      <c r="G176" s="3"/>
      <c r="H176" s="3"/>
      <c r="J176" s="126"/>
      <c r="K176" s="127"/>
      <c r="L176" s="128"/>
      <c r="M176" s="129"/>
      <c r="N176" s="123" t="str">
        <f t="shared" si="24"/>
        <v/>
      </c>
      <c r="O176" s="123" t="str">
        <f t="shared" si="25"/>
        <v/>
      </c>
      <c r="P176" s="39" t="str">
        <f t="shared" si="26"/>
        <v/>
      </c>
      <c r="Q176" s="123" t="str">
        <f t="shared" si="27"/>
        <v/>
      </c>
      <c r="R176" s="123" t="str">
        <f t="shared" si="28"/>
        <v/>
      </c>
      <c r="S176" s="124"/>
    </row>
    <row r="177" spans="1:19" x14ac:dyDescent="0.3">
      <c r="A177" s="124">
        <f t="shared" si="29"/>
        <v>162</v>
      </c>
      <c r="B177" s="40"/>
      <c r="C177" s="42"/>
      <c r="D177" s="43"/>
      <c r="E177" s="44"/>
      <c r="F177" s="45"/>
      <c r="G177" s="3"/>
      <c r="H177" s="3"/>
      <c r="J177" s="126"/>
      <c r="K177" s="127"/>
      <c r="L177" s="128"/>
      <c r="M177" s="129"/>
      <c r="N177" s="123" t="str">
        <f t="shared" si="24"/>
        <v/>
      </c>
      <c r="O177" s="123" t="str">
        <f t="shared" si="25"/>
        <v/>
      </c>
      <c r="P177" s="39" t="str">
        <f t="shared" si="26"/>
        <v/>
      </c>
      <c r="Q177" s="123" t="str">
        <f t="shared" si="27"/>
        <v/>
      </c>
      <c r="R177" s="123" t="str">
        <f t="shared" si="28"/>
        <v/>
      </c>
      <c r="S177" s="124"/>
    </row>
    <row r="178" spans="1:19" x14ac:dyDescent="0.3">
      <c r="A178" s="124">
        <f t="shared" si="29"/>
        <v>163</v>
      </c>
      <c r="B178" s="40"/>
      <c r="C178" s="42"/>
      <c r="D178" s="43"/>
      <c r="E178" s="44"/>
      <c r="F178" s="45"/>
      <c r="G178" s="3"/>
      <c r="H178" s="3"/>
      <c r="J178" s="126"/>
      <c r="K178" s="127"/>
      <c r="L178" s="128"/>
      <c r="M178" s="129"/>
      <c r="N178" s="123" t="str">
        <f t="shared" ref="N178:N188" si="30">IF(NOT($H178="Construction Loan"),"",B178)</f>
        <v/>
      </c>
      <c r="O178" s="123" t="str">
        <f t="shared" ref="O178:O188" si="31">IF(NOT($H178="Construction Loan"),"",G178)</f>
        <v/>
      </c>
      <c r="P178" s="39" t="str">
        <f t="shared" ref="P178:P188" si="32">IF(NOT($H178="Construction Loan"),"",F178)</f>
        <v/>
      </c>
      <c r="Q178" s="123" t="str">
        <f t="shared" ref="Q178:Q188" si="33">IF(NOT($H178="Construction Loan"),"",E178)</f>
        <v/>
      </c>
      <c r="R178" s="123" t="str">
        <f t="shared" si="28"/>
        <v/>
      </c>
      <c r="S178" s="124"/>
    </row>
    <row r="179" spans="1:19" x14ac:dyDescent="0.3">
      <c r="A179" s="124">
        <f t="shared" si="29"/>
        <v>164</v>
      </c>
      <c r="B179" s="40"/>
      <c r="C179" s="42"/>
      <c r="D179" s="43"/>
      <c r="E179" s="44"/>
      <c r="F179" s="45"/>
      <c r="G179" s="3"/>
      <c r="H179" s="3"/>
      <c r="J179" s="126"/>
      <c r="K179" s="127"/>
      <c r="L179" s="128"/>
      <c r="M179" s="129"/>
      <c r="N179" s="123" t="str">
        <f t="shared" si="30"/>
        <v/>
      </c>
      <c r="O179" s="123" t="str">
        <f t="shared" si="31"/>
        <v/>
      </c>
      <c r="P179" s="39" t="str">
        <f t="shared" si="32"/>
        <v/>
      </c>
      <c r="Q179" s="123" t="str">
        <f t="shared" si="33"/>
        <v/>
      </c>
      <c r="R179" s="123" t="str">
        <f t="shared" si="28"/>
        <v/>
      </c>
      <c r="S179" s="124"/>
    </row>
    <row r="180" spans="1:19" x14ac:dyDescent="0.3">
      <c r="A180" s="124">
        <f t="shared" si="29"/>
        <v>165</v>
      </c>
      <c r="B180" s="40"/>
      <c r="C180" s="42"/>
      <c r="D180" s="43"/>
      <c r="E180" s="44"/>
      <c r="F180" s="45"/>
      <c r="G180" s="3"/>
      <c r="H180" s="3"/>
      <c r="J180" s="126"/>
      <c r="K180" s="127"/>
      <c r="L180" s="128"/>
      <c r="M180" s="129"/>
      <c r="N180" s="123" t="str">
        <f t="shared" si="30"/>
        <v/>
      </c>
      <c r="O180" s="123" t="str">
        <f t="shared" si="31"/>
        <v/>
      </c>
      <c r="P180" s="39" t="str">
        <f t="shared" si="32"/>
        <v/>
      </c>
      <c r="Q180" s="123" t="str">
        <f t="shared" si="33"/>
        <v/>
      </c>
      <c r="R180" s="123" t="str">
        <f t="shared" si="28"/>
        <v/>
      </c>
      <c r="S180" s="124"/>
    </row>
    <row r="181" spans="1:19" x14ac:dyDescent="0.3">
      <c r="A181" s="124">
        <f t="shared" si="29"/>
        <v>166</v>
      </c>
      <c r="B181" s="40"/>
      <c r="C181" s="42"/>
      <c r="D181" s="43"/>
      <c r="E181" s="44"/>
      <c r="F181" s="45"/>
      <c r="G181" s="3"/>
      <c r="H181" s="3"/>
      <c r="J181" s="126"/>
      <c r="K181" s="127"/>
      <c r="L181" s="128"/>
      <c r="M181" s="129"/>
      <c r="N181" s="123" t="str">
        <f t="shared" si="30"/>
        <v/>
      </c>
      <c r="O181" s="123" t="str">
        <f t="shared" si="31"/>
        <v/>
      </c>
      <c r="P181" s="39" t="str">
        <f t="shared" si="32"/>
        <v/>
      </c>
      <c r="Q181" s="123" t="str">
        <f t="shared" si="33"/>
        <v/>
      </c>
      <c r="R181" s="123" t="str">
        <f t="shared" si="28"/>
        <v/>
      </c>
      <c r="S181" s="124"/>
    </row>
    <row r="182" spans="1:19" x14ac:dyDescent="0.3">
      <c r="A182" s="124">
        <f t="shared" si="29"/>
        <v>167</v>
      </c>
      <c r="B182" s="40"/>
      <c r="C182" s="42"/>
      <c r="D182" s="43"/>
      <c r="E182" s="44"/>
      <c r="F182" s="45"/>
      <c r="G182" s="3"/>
      <c r="H182" s="3"/>
      <c r="J182" s="126"/>
      <c r="K182" s="127"/>
      <c r="L182" s="128"/>
      <c r="M182" s="129"/>
      <c r="N182" s="123" t="str">
        <f t="shared" si="30"/>
        <v/>
      </c>
      <c r="O182" s="123" t="str">
        <f t="shared" si="31"/>
        <v/>
      </c>
      <c r="P182" s="39" t="str">
        <f t="shared" si="32"/>
        <v/>
      </c>
      <c r="Q182" s="123" t="str">
        <f t="shared" si="33"/>
        <v/>
      </c>
      <c r="R182" s="123" t="str">
        <f t="shared" si="28"/>
        <v/>
      </c>
      <c r="S182" s="124"/>
    </row>
    <row r="183" spans="1:19" x14ac:dyDescent="0.3">
      <c r="A183" s="124">
        <f t="shared" si="29"/>
        <v>168</v>
      </c>
      <c r="B183" s="40"/>
      <c r="C183" s="42"/>
      <c r="D183" s="43"/>
      <c r="E183" s="44"/>
      <c r="F183" s="45"/>
      <c r="G183" s="3"/>
      <c r="H183" s="3"/>
      <c r="J183" s="126"/>
      <c r="K183" s="127"/>
      <c r="L183" s="128"/>
      <c r="M183" s="129"/>
      <c r="N183" s="123" t="str">
        <f t="shared" si="30"/>
        <v/>
      </c>
      <c r="O183" s="123" t="str">
        <f t="shared" si="31"/>
        <v/>
      </c>
      <c r="P183" s="39" t="str">
        <f t="shared" si="32"/>
        <v/>
      </c>
      <c r="Q183" s="123" t="str">
        <f t="shared" si="33"/>
        <v/>
      </c>
      <c r="R183" s="123" t="str">
        <f t="shared" si="28"/>
        <v/>
      </c>
      <c r="S183" s="124"/>
    </row>
    <row r="184" spans="1:19" x14ac:dyDescent="0.3">
      <c r="A184" s="124">
        <f t="shared" si="29"/>
        <v>169</v>
      </c>
      <c r="B184" s="40"/>
      <c r="C184" s="42"/>
      <c r="D184" s="43"/>
      <c r="E184" s="44"/>
      <c r="F184" s="45"/>
      <c r="G184" s="3"/>
      <c r="H184" s="3"/>
      <c r="J184" s="126"/>
      <c r="K184" s="127"/>
      <c r="L184" s="128"/>
      <c r="M184" s="129"/>
      <c r="N184" s="123" t="str">
        <f t="shared" si="30"/>
        <v/>
      </c>
      <c r="O184" s="123" t="str">
        <f t="shared" si="31"/>
        <v/>
      </c>
      <c r="P184" s="39" t="str">
        <f t="shared" si="32"/>
        <v/>
      </c>
      <c r="Q184" s="123" t="str">
        <f t="shared" si="33"/>
        <v/>
      </c>
      <c r="R184" s="123" t="str">
        <f t="shared" si="28"/>
        <v/>
      </c>
      <c r="S184" s="124"/>
    </row>
    <row r="185" spans="1:19" x14ac:dyDescent="0.3">
      <c r="A185" s="124">
        <f t="shared" si="29"/>
        <v>170</v>
      </c>
      <c r="B185" s="40"/>
      <c r="C185" s="42"/>
      <c r="D185" s="43"/>
      <c r="E185" s="44"/>
      <c r="F185" s="45"/>
      <c r="G185" s="3"/>
      <c r="H185" s="3"/>
      <c r="J185" s="126"/>
      <c r="K185" s="127"/>
      <c r="L185" s="128"/>
      <c r="M185" s="129"/>
      <c r="N185" s="123" t="str">
        <f t="shared" si="30"/>
        <v/>
      </c>
      <c r="O185" s="123" t="str">
        <f t="shared" si="31"/>
        <v/>
      </c>
      <c r="P185" s="39" t="str">
        <f t="shared" si="32"/>
        <v/>
      </c>
      <c r="Q185" s="123" t="str">
        <f t="shared" si="33"/>
        <v/>
      </c>
      <c r="R185" s="123" t="str">
        <f t="shared" si="28"/>
        <v/>
      </c>
      <c r="S185" s="124"/>
    </row>
    <row r="186" spans="1:19" x14ac:dyDescent="0.3">
      <c r="A186" s="124">
        <f t="shared" si="29"/>
        <v>171</v>
      </c>
      <c r="B186" s="40"/>
      <c r="C186" s="42"/>
      <c r="D186" s="43"/>
      <c r="E186" s="44"/>
      <c r="F186" s="45"/>
      <c r="G186" s="3"/>
      <c r="H186" s="3"/>
      <c r="J186" s="126"/>
      <c r="K186" s="127"/>
      <c r="L186" s="128"/>
      <c r="M186" s="129"/>
      <c r="N186" s="123" t="str">
        <f t="shared" si="30"/>
        <v/>
      </c>
      <c r="O186" s="123" t="str">
        <f t="shared" si="31"/>
        <v/>
      </c>
      <c r="P186" s="39" t="str">
        <f t="shared" si="32"/>
        <v/>
      </c>
      <c r="Q186" s="123" t="str">
        <f t="shared" si="33"/>
        <v/>
      </c>
      <c r="R186" s="123" t="str">
        <f t="shared" si="28"/>
        <v/>
      </c>
      <c r="S186" s="124"/>
    </row>
    <row r="187" spans="1:19" x14ac:dyDescent="0.3">
      <c r="A187" s="124">
        <f t="shared" si="29"/>
        <v>172</v>
      </c>
      <c r="B187" s="40"/>
      <c r="C187" s="42"/>
      <c r="D187" s="43"/>
      <c r="E187" s="44"/>
      <c r="F187" s="45"/>
      <c r="G187" s="3"/>
      <c r="H187" s="3"/>
      <c r="J187" s="126"/>
      <c r="K187" s="127"/>
      <c r="L187" s="128"/>
      <c r="M187" s="129"/>
      <c r="N187" s="123" t="str">
        <f t="shared" si="30"/>
        <v/>
      </c>
      <c r="O187" s="123" t="str">
        <f t="shared" si="31"/>
        <v/>
      </c>
      <c r="P187" s="39" t="str">
        <f t="shared" si="32"/>
        <v/>
      </c>
      <c r="Q187" s="123" t="str">
        <f t="shared" si="33"/>
        <v/>
      </c>
      <c r="R187" s="123" t="str">
        <f t="shared" si="28"/>
        <v/>
      </c>
      <c r="S187" s="124"/>
    </row>
    <row r="188" spans="1:19" x14ac:dyDescent="0.3">
      <c r="A188" s="124">
        <f t="shared" si="29"/>
        <v>173</v>
      </c>
      <c r="B188" s="40"/>
      <c r="C188" s="42"/>
      <c r="D188" s="43"/>
      <c r="E188" s="44"/>
      <c r="F188" s="45"/>
      <c r="G188" s="3"/>
      <c r="H188" s="3"/>
      <c r="J188" s="126"/>
      <c r="K188" s="127"/>
      <c r="L188" s="128"/>
      <c r="M188" s="129"/>
      <c r="N188" s="123" t="str">
        <f t="shared" si="30"/>
        <v/>
      </c>
      <c r="O188" s="123" t="str">
        <f t="shared" si="31"/>
        <v/>
      </c>
      <c r="P188" s="39" t="str">
        <f t="shared" si="32"/>
        <v/>
      </c>
      <c r="Q188" s="123" t="str">
        <f t="shared" si="33"/>
        <v/>
      </c>
      <c r="R188" s="123" t="str">
        <f t="shared" si="28"/>
        <v/>
      </c>
      <c r="S188" s="124"/>
    </row>
  </sheetData>
  <mergeCells count="6">
    <mergeCell ref="J3:R7"/>
    <mergeCell ref="B12:H12"/>
    <mergeCell ref="J11:R14"/>
    <mergeCell ref="J15:L15"/>
    <mergeCell ref="N15:R15"/>
    <mergeCell ref="B13:H13"/>
  </mergeCells>
  <pageMargins left="0.7" right="0.7" top="0.75" bottom="0.75" header="0.3" footer="0.3"/>
  <pageSetup orientation="portrait" verticalDpi="36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Title="Line Item" prompt="Select or Type line item from Flow of Funds" xr:uid="{00000000-0002-0000-0100-000001000000}">
          <x14:formula1>
            <xm:f>'Flow of Funds'!$B$6:$B$59</xm:f>
          </x14:formula1>
          <xm:sqref>G16:G188</xm:sqref>
        </x14:dataValidation>
        <x14:dataValidation type="list" allowBlank="1" showInputMessage="1" showErrorMessage="1" promptTitle="Source of Funds" prompt="Select or Type source of funds from Flow of Funds" xr:uid="{00000000-0002-0000-0100-000003000000}">
          <x14:formula1>
            <xm:f>'Flow of Funds'!$B$65:$B$79</xm:f>
          </x14:formula1>
          <xm:sqref>H16:H188</xm:sqref>
        </x14:dataValidation>
        <x14:dataValidation type="list" allowBlank="1" showInputMessage="1" showErrorMessage="1" promptTitle="Req Number" prompt="Match Flow of Funds" xr:uid="{46BF732C-6171-4E32-9E87-98961F41FAB7}">
          <x14:formula1>
            <xm:f>'Flow of Funds'!$I$4:$Z$4</xm:f>
          </x14:formula1>
          <xm:sqref>B16:B188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8"/>
  <sheetViews>
    <sheetView zoomScaleNormal="100" workbookViewId="0">
      <selection activeCell="H21" sqref="H21"/>
    </sheetView>
  </sheetViews>
  <sheetFormatPr defaultColWidth="9.109375" defaultRowHeight="15" customHeight="1" x14ac:dyDescent="0.25"/>
  <cols>
    <col min="1" max="1" width="9.6640625" style="36" customWidth="1"/>
    <col min="2" max="2" width="37.6640625" style="6" customWidth="1"/>
    <col min="3" max="4" width="14.109375" style="6" customWidth="1"/>
    <col min="5" max="5" width="14.109375" style="9" customWidth="1"/>
    <col min="6" max="6" width="9.88671875" style="8" customWidth="1"/>
    <col min="7" max="16384" width="9.109375" style="6"/>
  </cols>
  <sheetData>
    <row r="1" spans="1:6" s="25" customFormat="1" ht="25.5" customHeight="1" x14ac:dyDescent="0.3">
      <c r="A1" s="35"/>
      <c r="B1" s="192" t="s">
        <v>133</v>
      </c>
      <c r="C1" s="192"/>
      <c r="D1" s="192"/>
      <c r="E1" s="192"/>
      <c r="F1" s="192"/>
    </row>
    <row r="2" spans="1:6" ht="15" customHeight="1" x14ac:dyDescent="0.25">
      <c r="B2" s="24"/>
      <c r="C2" s="24"/>
      <c r="D2" s="24"/>
      <c r="E2" s="24"/>
      <c r="F2" s="24"/>
    </row>
    <row r="3" spans="1:6" ht="15" customHeight="1" x14ac:dyDescent="0.25">
      <c r="B3" s="7" t="s">
        <v>134</v>
      </c>
      <c r="C3" s="193"/>
      <c r="D3" s="193"/>
      <c r="E3" s="8"/>
    </row>
    <row r="4" spans="1:6" ht="15" customHeight="1" x14ac:dyDescent="0.25">
      <c r="B4" s="7" t="s">
        <v>135</v>
      </c>
      <c r="C4" s="194"/>
      <c r="D4" s="194"/>
      <c r="E4" s="8"/>
    </row>
    <row r="5" spans="1:6" ht="15" customHeight="1" x14ac:dyDescent="0.25">
      <c r="B5" s="7" t="s">
        <v>136</v>
      </c>
      <c r="C5" s="194"/>
      <c r="D5" s="194"/>
      <c r="E5" s="8"/>
    </row>
    <row r="6" spans="1:6" ht="15" customHeight="1" x14ac:dyDescent="0.25">
      <c r="B6" s="7" t="s">
        <v>137</v>
      </c>
      <c r="C6" s="195">
        <v>1</v>
      </c>
      <c r="D6" s="195"/>
      <c r="E6" s="8"/>
    </row>
    <row r="7" spans="1:6" ht="15" customHeight="1" x14ac:dyDescent="0.25">
      <c r="B7" s="7" t="s">
        <v>138</v>
      </c>
      <c r="C7" s="190">
        <v>0</v>
      </c>
      <c r="D7" s="190"/>
      <c r="E7" s="8"/>
    </row>
    <row r="8" spans="1:6" ht="15" customHeight="1" x14ac:dyDescent="0.25">
      <c r="B8" s="7" t="s">
        <v>139</v>
      </c>
      <c r="C8" s="197"/>
      <c r="D8" s="197"/>
      <c r="E8" s="8"/>
    </row>
    <row r="9" spans="1:6" ht="12" customHeight="1" x14ac:dyDescent="0.25">
      <c r="B9" s="10"/>
      <c r="C9" s="11"/>
      <c r="D9" s="11"/>
      <c r="E9" s="8"/>
    </row>
    <row r="10" spans="1:6" ht="15" customHeight="1" x14ac:dyDescent="0.25">
      <c r="B10" s="10"/>
      <c r="C10" s="12" t="s">
        <v>99</v>
      </c>
      <c r="D10" s="12" t="s">
        <v>140</v>
      </c>
      <c r="E10" s="13" t="s">
        <v>100</v>
      </c>
      <c r="F10" s="13" t="s">
        <v>141</v>
      </c>
    </row>
    <row r="11" spans="1:6" ht="3.75" customHeight="1" x14ac:dyDescent="0.25">
      <c r="B11" s="10"/>
      <c r="C11" s="14"/>
      <c r="D11" s="15"/>
      <c r="E11" s="8"/>
    </row>
    <row r="12" spans="1:6" ht="15" customHeight="1" x14ac:dyDescent="0.25">
      <c r="B12" s="31" t="s">
        <v>142</v>
      </c>
      <c r="C12" s="32">
        <v>0</v>
      </c>
      <c r="D12" s="32">
        <v>0</v>
      </c>
      <c r="E12" s="32">
        <v>0</v>
      </c>
      <c r="F12" s="32">
        <v>0</v>
      </c>
    </row>
    <row r="13" spans="1:6" ht="3.75" customHeight="1" x14ac:dyDescent="0.25">
      <c r="C13" s="16"/>
      <c r="D13" s="17"/>
      <c r="E13" s="8"/>
    </row>
    <row r="14" spans="1:6" ht="15" customHeight="1" x14ac:dyDescent="0.25">
      <c r="B14" s="7" t="s">
        <v>143</v>
      </c>
      <c r="C14" s="33">
        <f>SUM(C12:F12)</f>
        <v>0</v>
      </c>
      <c r="D14" s="17"/>
      <c r="E14" s="8"/>
    </row>
    <row r="15" spans="1:6" ht="15" customHeight="1" x14ac:dyDescent="0.25">
      <c r="C15" s="17"/>
      <c r="D15" s="17"/>
      <c r="E15" s="8"/>
    </row>
    <row r="16" spans="1:6" ht="15" customHeight="1" x14ac:dyDescent="0.25">
      <c r="B16" s="18" t="s">
        <v>144</v>
      </c>
      <c r="C16" s="18"/>
      <c r="D16" s="18"/>
      <c r="E16" s="18"/>
      <c r="F16" s="18"/>
    </row>
    <row r="17" spans="1:6" ht="3.75" customHeight="1" x14ac:dyDescent="0.25">
      <c r="B17" s="18"/>
      <c r="C17" s="18"/>
      <c r="D17" s="18"/>
      <c r="E17" s="18"/>
      <c r="F17" s="18"/>
    </row>
    <row r="18" spans="1:6" s="20" customFormat="1" ht="13.2" x14ac:dyDescent="0.3">
      <c r="A18" s="34"/>
      <c r="B18" s="199" t="s">
        <v>145</v>
      </c>
      <c r="C18" s="199"/>
      <c r="D18" s="199"/>
      <c r="E18" s="199"/>
      <c r="F18" s="199"/>
    </row>
    <row r="19" spans="1:6" s="20" customFormat="1" ht="105.75" customHeight="1" x14ac:dyDescent="0.3">
      <c r="A19" s="34" t="s">
        <v>146</v>
      </c>
      <c r="B19" s="196" t="s">
        <v>147</v>
      </c>
      <c r="C19" s="196"/>
      <c r="D19" s="196"/>
      <c r="E19" s="196"/>
      <c r="F19" s="196"/>
    </row>
    <row r="20" spans="1:6" s="20" customFormat="1" ht="3.75" customHeight="1" x14ac:dyDescent="0.3">
      <c r="A20" s="34"/>
    </row>
    <row r="21" spans="1:6" s="20" customFormat="1" ht="30" customHeight="1" x14ac:dyDescent="0.3">
      <c r="A21" s="34" t="s">
        <v>148</v>
      </c>
      <c r="B21" s="196" t="s">
        <v>149</v>
      </c>
      <c r="C21" s="196"/>
      <c r="D21" s="196"/>
      <c r="E21" s="196"/>
      <c r="F21" s="196"/>
    </row>
    <row r="22" spans="1:6" s="20" customFormat="1" ht="3.75" customHeight="1" x14ac:dyDescent="0.3">
      <c r="A22" s="34"/>
    </row>
    <row r="23" spans="1:6" s="20" customFormat="1" ht="69" customHeight="1" x14ac:dyDescent="0.3">
      <c r="A23" s="34" t="s">
        <v>150</v>
      </c>
      <c r="B23" s="196" t="s">
        <v>151</v>
      </c>
      <c r="C23" s="196"/>
      <c r="D23" s="196"/>
      <c r="E23" s="196"/>
      <c r="F23" s="196"/>
    </row>
    <row r="24" spans="1:6" s="20" customFormat="1" ht="3.75" customHeight="1" x14ac:dyDescent="0.3">
      <c r="A24" s="34"/>
    </row>
    <row r="25" spans="1:6" s="20" customFormat="1" ht="15" customHeight="1" x14ac:dyDescent="0.3">
      <c r="A25" s="34" t="s">
        <v>152</v>
      </c>
      <c r="B25" s="196" t="s">
        <v>153</v>
      </c>
      <c r="C25" s="196"/>
      <c r="D25" s="196"/>
      <c r="E25" s="196"/>
      <c r="F25" s="196"/>
    </row>
    <row r="26" spans="1:6" s="20" customFormat="1" ht="5.25" customHeight="1" x14ac:dyDescent="0.3">
      <c r="A26" s="34"/>
    </row>
    <row r="27" spans="1:6" s="20" customFormat="1" ht="17.25" customHeight="1" x14ac:dyDescent="0.3">
      <c r="A27" s="34" t="s">
        <v>154</v>
      </c>
      <c r="B27" s="196" t="s">
        <v>155</v>
      </c>
      <c r="C27" s="196"/>
      <c r="D27" s="196"/>
      <c r="E27" s="196"/>
      <c r="F27" s="196"/>
    </row>
    <row r="28" spans="1:6" s="20" customFormat="1" ht="3.75" customHeight="1" x14ac:dyDescent="0.3">
      <c r="A28" s="34"/>
    </row>
    <row r="29" spans="1:6" s="21" customFormat="1" ht="39.75" customHeight="1" x14ac:dyDescent="0.3">
      <c r="A29" s="34" t="s">
        <v>156</v>
      </c>
      <c r="B29" s="196" t="s">
        <v>157</v>
      </c>
      <c r="C29" s="196"/>
      <c r="D29" s="196"/>
      <c r="E29" s="196"/>
      <c r="F29" s="196"/>
    </row>
    <row r="30" spans="1:6" s="21" customFormat="1" ht="7.5" customHeight="1" x14ac:dyDescent="0.3">
      <c r="A30" s="36"/>
      <c r="E30" s="22"/>
      <c r="F30" s="23"/>
    </row>
    <row r="31" spans="1:6" ht="81" customHeight="1" x14ac:dyDescent="0.25">
      <c r="B31" s="191" t="s">
        <v>158</v>
      </c>
      <c r="C31" s="196"/>
      <c r="D31" s="196"/>
      <c r="E31" s="196"/>
      <c r="F31" s="196"/>
    </row>
    <row r="32" spans="1:6" ht="15" customHeight="1" x14ac:dyDescent="0.25">
      <c r="C32" s="8"/>
      <c r="D32" s="8"/>
      <c r="E32" s="8"/>
    </row>
    <row r="33" spans="1:6" ht="15" customHeight="1" x14ac:dyDescent="0.25">
      <c r="B33" s="10" t="s">
        <v>159</v>
      </c>
      <c r="C33" s="198"/>
      <c r="D33" s="198"/>
      <c r="E33" s="38" t="s">
        <v>160</v>
      </c>
      <c r="F33" s="19"/>
    </row>
    <row r="34" spans="1:6" ht="15" customHeight="1" x14ac:dyDescent="0.25">
      <c r="B34" s="10"/>
      <c r="C34" s="8"/>
      <c r="D34" s="8"/>
      <c r="E34" s="8"/>
    </row>
    <row r="35" spans="1:6" ht="15" customHeight="1" x14ac:dyDescent="0.25">
      <c r="B35" s="10" t="s">
        <v>161</v>
      </c>
      <c r="C35" s="19"/>
      <c r="D35" s="19"/>
      <c r="E35" s="38" t="s">
        <v>160</v>
      </c>
      <c r="F35" s="19"/>
    </row>
    <row r="36" spans="1:6" ht="15" customHeight="1" x14ac:dyDescent="0.25">
      <c r="B36" s="10"/>
      <c r="C36" s="8"/>
      <c r="D36" s="8"/>
      <c r="E36" s="8"/>
    </row>
    <row r="37" spans="1:6" ht="15" customHeight="1" x14ac:dyDescent="0.25">
      <c r="B37" s="10" t="s">
        <v>162</v>
      </c>
      <c r="C37" s="8"/>
      <c r="D37" s="8"/>
      <c r="E37" s="8"/>
    </row>
    <row r="38" spans="1:6" ht="15" customHeight="1" x14ac:dyDescent="0.25">
      <c r="D38" s="8"/>
      <c r="E38" s="8"/>
      <c r="F38" s="9"/>
    </row>
    <row r="39" spans="1:6" ht="15" customHeight="1" x14ac:dyDescent="0.25">
      <c r="B39" s="6" t="s">
        <v>163</v>
      </c>
    </row>
    <row r="40" spans="1:6" ht="15" customHeight="1" x14ac:dyDescent="0.25">
      <c r="B40" s="191" t="s">
        <v>164</v>
      </c>
      <c r="C40" s="191"/>
      <c r="D40" s="191"/>
      <c r="E40" s="191"/>
      <c r="F40" s="191"/>
    </row>
    <row r="41" spans="1:6" ht="33.75" customHeight="1" x14ac:dyDescent="0.25">
      <c r="B41" s="191"/>
      <c r="C41" s="191"/>
      <c r="D41" s="191"/>
      <c r="E41" s="191"/>
      <c r="F41" s="191"/>
    </row>
    <row r="43" spans="1:6" ht="15" customHeight="1" x14ac:dyDescent="0.25">
      <c r="B43" s="10" t="s">
        <v>165</v>
      </c>
    </row>
    <row r="44" spans="1:6" ht="3.75" customHeight="1" x14ac:dyDescent="0.25"/>
    <row r="45" spans="1:6" ht="15" customHeight="1" x14ac:dyDescent="0.25">
      <c r="B45" s="10" t="s">
        <v>159</v>
      </c>
      <c r="C45" s="198"/>
      <c r="D45" s="198"/>
      <c r="E45" s="38" t="s">
        <v>160</v>
      </c>
      <c r="F45" s="19"/>
    </row>
    <row r="47" spans="1:6" s="30" customFormat="1" ht="15" customHeight="1" x14ac:dyDescent="0.25">
      <c r="A47" s="37"/>
      <c r="E47" s="29"/>
      <c r="F47" s="28"/>
    </row>
    <row r="48" spans="1:6" s="30" customFormat="1" ht="15" customHeight="1" x14ac:dyDescent="0.25">
      <c r="A48" s="37"/>
      <c r="E48" s="29"/>
      <c r="F48" s="28"/>
    </row>
  </sheetData>
  <mergeCells count="18">
    <mergeCell ref="C45:D45"/>
    <mergeCell ref="B18:F18"/>
    <mergeCell ref="B19:F19"/>
    <mergeCell ref="B21:F21"/>
    <mergeCell ref="B23:F23"/>
    <mergeCell ref="B25:F25"/>
    <mergeCell ref="B27:F27"/>
    <mergeCell ref="C7:D7"/>
    <mergeCell ref="B40:F41"/>
    <mergeCell ref="B1:F1"/>
    <mergeCell ref="C3:D3"/>
    <mergeCell ref="C4:D4"/>
    <mergeCell ref="C5:D5"/>
    <mergeCell ref="C6:D6"/>
    <mergeCell ref="B29:F29"/>
    <mergeCell ref="C8:D8"/>
    <mergeCell ref="B31:F31"/>
    <mergeCell ref="C33:D33"/>
  </mergeCells>
  <pageMargins left="0.7" right="0.2" top="0.69" bottom="0.5" header="0.3" footer="0.3"/>
  <pageSetup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D147B-99BB-4851-9826-25FB7F2F4B64}">
  <dimension ref="B1:I22"/>
  <sheetViews>
    <sheetView workbookViewId="0">
      <selection activeCell="N15" sqref="N15"/>
    </sheetView>
  </sheetViews>
  <sheetFormatPr defaultRowHeight="14.4" x14ac:dyDescent="0.3"/>
  <cols>
    <col min="1" max="1" width="2.109375" customWidth="1"/>
    <col min="2" max="2" width="12.6640625" customWidth="1"/>
  </cols>
  <sheetData>
    <row r="1" spans="2:9" ht="8.25" customHeight="1" x14ac:dyDescent="0.3"/>
    <row r="2" spans="2:9" x14ac:dyDescent="0.3">
      <c r="B2" s="124" t="s">
        <v>166</v>
      </c>
      <c r="C2" s="124"/>
      <c r="D2" s="124"/>
      <c r="E2" s="124"/>
      <c r="F2" s="124"/>
      <c r="G2" s="124"/>
      <c r="H2" s="124"/>
    </row>
    <row r="3" spans="2:9" x14ac:dyDescent="0.3">
      <c r="B3" s="124"/>
      <c r="C3" s="124"/>
      <c r="D3" s="124"/>
      <c r="E3" s="124"/>
      <c r="F3" s="124"/>
      <c r="G3" s="124"/>
      <c r="H3" s="124"/>
    </row>
    <row r="4" spans="2:9" x14ac:dyDescent="0.3">
      <c r="B4" s="124" t="s">
        <v>167</v>
      </c>
      <c r="C4" s="124"/>
      <c r="D4" s="124"/>
      <c r="E4" s="124"/>
      <c r="F4" s="124"/>
      <c r="G4" s="124"/>
      <c r="H4" s="124"/>
    </row>
    <row r="5" spans="2:9" x14ac:dyDescent="0.3">
      <c r="B5" s="124" t="s">
        <v>168</v>
      </c>
      <c r="C5" s="124"/>
      <c r="D5" s="124"/>
      <c r="E5" s="124"/>
      <c r="F5" s="124"/>
      <c r="G5" s="124"/>
      <c r="H5" s="124"/>
    </row>
    <row r="6" spans="2:9" x14ac:dyDescent="0.3">
      <c r="B6" s="124" t="s">
        <v>169</v>
      </c>
      <c r="C6" s="124"/>
      <c r="D6" s="124"/>
      <c r="E6" s="124"/>
      <c r="F6" s="124"/>
      <c r="G6" s="124"/>
      <c r="H6" s="124"/>
    </row>
    <row r="7" spans="2:9" x14ac:dyDescent="0.3">
      <c r="B7" s="124" t="s">
        <v>170</v>
      </c>
      <c r="C7" s="124"/>
      <c r="D7" s="124"/>
      <c r="E7" s="124"/>
      <c r="F7" s="124"/>
      <c r="G7" s="124"/>
      <c r="H7" s="124"/>
    </row>
    <row r="8" spans="2:9" x14ac:dyDescent="0.3">
      <c r="B8" s="124"/>
      <c r="C8" s="124"/>
      <c r="D8" s="124"/>
      <c r="E8" s="124"/>
      <c r="F8" s="124"/>
      <c r="G8" s="124"/>
      <c r="H8" s="124"/>
    </row>
    <row r="9" spans="2:9" x14ac:dyDescent="0.3">
      <c r="B9" s="124" t="s">
        <v>171</v>
      </c>
      <c r="C9" s="124"/>
      <c r="D9" s="124"/>
      <c r="E9" s="124"/>
      <c r="F9" s="124"/>
      <c r="G9" s="124"/>
      <c r="H9" s="124"/>
    </row>
    <row r="10" spans="2:9" x14ac:dyDescent="0.3">
      <c r="B10" s="124"/>
      <c r="C10" s="124"/>
      <c r="D10" s="124"/>
      <c r="E10" s="124"/>
      <c r="F10" s="124"/>
      <c r="G10" s="124"/>
      <c r="H10" s="124"/>
    </row>
    <row r="11" spans="2:9" ht="60" customHeight="1" x14ac:dyDescent="0.3">
      <c r="B11" s="200" t="s">
        <v>172</v>
      </c>
      <c r="C11" s="200"/>
      <c r="D11" s="200"/>
      <c r="E11" s="200"/>
      <c r="F11" s="200"/>
      <c r="G11" s="200"/>
      <c r="H11" s="200"/>
      <c r="I11" s="164"/>
    </row>
    <row r="12" spans="2:9" x14ac:dyDescent="0.3">
      <c r="B12" s="165"/>
      <c r="C12" s="165"/>
      <c r="D12" s="165"/>
      <c r="E12" s="165"/>
      <c r="F12" s="165"/>
      <c r="G12" s="165"/>
      <c r="H12" s="165"/>
      <c r="I12" s="164"/>
    </row>
    <row r="13" spans="2:9" ht="45.75" customHeight="1" x14ac:dyDescent="0.3">
      <c r="B13" s="200" t="s">
        <v>173</v>
      </c>
      <c r="C13" s="200"/>
      <c r="D13" s="200"/>
      <c r="E13" s="200"/>
      <c r="F13" s="200"/>
      <c r="G13" s="200"/>
      <c r="H13" s="200"/>
      <c r="I13" s="164"/>
    </row>
    <row r="14" spans="2:9" x14ac:dyDescent="0.3">
      <c r="B14" s="165"/>
      <c r="C14" s="165"/>
      <c r="D14" s="165"/>
      <c r="E14" s="165"/>
      <c r="F14" s="165"/>
      <c r="G14" s="165"/>
      <c r="H14" s="165"/>
      <c r="I14" s="164"/>
    </row>
    <row r="15" spans="2:9" x14ac:dyDescent="0.3">
      <c r="B15" s="165" t="s">
        <v>174</v>
      </c>
      <c r="C15" s="165"/>
      <c r="D15" s="165"/>
      <c r="E15" s="165"/>
      <c r="F15" s="165"/>
      <c r="G15" s="165"/>
      <c r="H15" s="165"/>
      <c r="I15" s="164"/>
    </row>
    <row r="16" spans="2:9" x14ac:dyDescent="0.3">
      <c r="B16" s="165"/>
      <c r="C16" s="165"/>
      <c r="D16" s="165"/>
      <c r="E16" s="165"/>
      <c r="F16" s="165"/>
      <c r="G16" s="165"/>
      <c r="H16" s="165"/>
      <c r="I16" s="164"/>
    </row>
    <row r="17" spans="2:9" x14ac:dyDescent="0.3">
      <c r="B17" s="165" t="s">
        <v>167</v>
      </c>
      <c r="C17" s="165"/>
      <c r="D17" s="165"/>
      <c r="E17" s="165"/>
      <c r="F17" s="165"/>
      <c r="G17" s="165"/>
      <c r="H17" s="165"/>
      <c r="I17" s="164"/>
    </row>
    <row r="18" spans="2:9" x14ac:dyDescent="0.3">
      <c r="B18" s="165" t="s">
        <v>175</v>
      </c>
      <c r="C18" s="165"/>
      <c r="D18" s="165"/>
      <c r="E18" s="165"/>
      <c r="F18" s="165"/>
      <c r="G18" s="165"/>
      <c r="H18" s="165"/>
      <c r="I18" s="164"/>
    </row>
    <row r="19" spans="2:9" x14ac:dyDescent="0.3">
      <c r="B19" s="164"/>
      <c r="C19" s="164"/>
      <c r="D19" s="164"/>
      <c r="E19" s="164"/>
      <c r="F19" s="164"/>
      <c r="G19" s="164"/>
      <c r="H19" s="164"/>
      <c r="I19" s="164"/>
    </row>
    <row r="20" spans="2:9" x14ac:dyDescent="0.3">
      <c r="B20" s="164"/>
      <c r="C20" s="164"/>
      <c r="D20" s="164"/>
      <c r="E20" s="164"/>
      <c r="F20" s="164"/>
      <c r="G20" s="164"/>
      <c r="H20" s="164"/>
      <c r="I20" s="164"/>
    </row>
    <row r="21" spans="2:9" x14ac:dyDescent="0.3">
      <c r="B21" s="164"/>
      <c r="C21" s="164"/>
      <c r="D21" s="164"/>
      <c r="E21" s="164"/>
      <c r="F21" s="164"/>
      <c r="G21" s="164"/>
      <c r="H21" s="164"/>
      <c r="I21" s="164"/>
    </row>
    <row r="22" spans="2:9" x14ac:dyDescent="0.3">
      <c r="B22" s="164"/>
      <c r="C22" s="164"/>
      <c r="D22" s="164"/>
      <c r="E22" s="164"/>
      <c r="F22" s="164"/>
      <c r="G22" s="164"/>
      <c r="H22" s="164"/>
      <c r="I22" s="164"/>
    </row>
  </sheetData>
  <mergeCells count="2">
    <mergeCell ref="B13:H13"/>
    <mergeCell ref="B11:H1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56a5192-e2d8-4750-98d7-f737a2847314">
      <Terms xmlns="http://schemas.microsoft.com/office/infopath/2007/PartnerControls"/>
    </lcf76f155ced4ddcb4097134ff3c332f>
    <TaxCatchAll xmlns="a345b93b-9139-4c59-8763-0eef7dcdc3e1" xsi:nil="true"/>
    <SharedWithUsers xmlns="5479e678-ada6-420d-a990-985bb7032d1a">
      <UserInfo>
        <DisplayName>Megan Roush</DisplayName>
        <AccountId>18</AccountId>
        <AccountType/>
      </UserInfo>
      <UserInfo>
        <DisplayName>Olivia LaVecchia</DisplayName>
        <AccountId>215</AccountId>
        <AccountType/>
      </UserInfo>
      <UserInfo>
        <DisplayName>Alyssa Peteani</DisplayName>
        <AccountId>197</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C61D48516EB14FA596BE19A6600B46" ma:contentTypeVersion="13" ma:contentTypeDescription="Create a new document." ma:contentTypeScope="" ma:versionID="642c6fe55156a86f95dd73a3bb2e61ea">
  <xsd:schema xmlns:xsd="http://www.w3.org/2001/XMLSchema" xmlns:xs="http://www.w3.org/2001/XMLSchema" xmlns:p="http://schemas.microsoft.com/office/2006/metadata/properties" xmlns:ns2="656a5192-e2d8-4750-98d7-f737a2847314" xmlns:ns3="5479e678-ada6-420d-a990-985bb7032d1a" xmlns:ns4="a345b93b-9139-4c59-8763-0eef7dcdc3e1" targetNamespace="http://schemas.microsoft.com/office/2006/metadata/properties" ma:root="true" ma:fieldsID="1492257966564aab43ce4366db089b4e" ns2:_="" ns3:_="" ns4:_="">
    <xsd:import namespace="656a5192-e2d8-4750-98d7-f737a2847314"/>
    <xsd:import namespace="5479e678-ada6-420d-a990-985bb7032d1a"/>
    <xsd:import namespace="a345b93b-9139-4c59-8763-0eef7dcdc3e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4:TaxCatchAll" minOccurs="0"/>
                <xsd:element ref="ns2:MediaServiceDateTaken" minOccurs="0"/>
                <xsd:element ref="ns2:MediaServiceGenerationTime" minOccurs="0"/>
                <xsd:element ref="ns2:MediaServiceEventHashCode"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6a5192-e2d8-4750-98d7-f737a28473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745ce22-7f69-4d97-ac05-c5d261329020"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79e678-ada6-420d-a990-985bb7032d1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45b93b-9139-4c59-8763-0eef7dcdc3e1"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a844c3e5-378c-46ec-90ce-5b4e04645e3a}" ma:internalName="TaxCatchAll" ma:showField="CatchAllData" ma:web="5479e678-ada6-420d-a990-985bb7032d1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5E7F26-E714-4957-B487-6B432D7BCFCF}">
  <ds:schemaRefs>
    <ds:schemaRef ds:uri="http://schemas.microsoft.com/sharepoint/v3/contenttype/forms"/>
  </ds:schemaRefs>
</ds:datastoreItem>
</file>

<file path=customXml/itemProps2.xml><?xml version="1.0" encoding="utf-8"?>
<ds:datastoreItem xmlns:ds="http://schemas.openxmlformats.org/officeDocument/2006/customXml" ds:itemID="{28B06927-3949-4D28-B879-4234666DA585}">
  <ds:schemaRefs>
    <ds:schemaRef ds:uri="http://schemas.microsoft.com/office/2006/metadata/properties"/>
    <ds:schemaRef ds:uri="http://schemas.microsoft.com/office/infopath/2007/PartnerControls"/>
    <ds:schemaRef ds:uri="656a5192-e2d8-4750-98d7-f737a2847314"/>
    <ds:schemaRef ds:uri="a345b93b-9139-4c59-8763-0eef7dcdc3e1"/>
    <ds:schemaRef ds:uri="5479e678-ada6-420d-a990-985bb7032d1a"/>
  </ds:schemaRefs>
</ds:datastoreItem>
</file>

<file path=customXml/itemProps3.xml><?xml version="1.0" encoding="utf-8"?>
<ds:datastoreItem xmlns:ds="http://schemas.openxmlformats.org/officeDocument/2006/customXml" ds:itemID="{2F447572-C5D1-4360-B021-5646987D70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6a5192-e2d8-4750-98d7-f737a2847314"/>
    <ds:schemaRef ds:uri="5479e678-ada6-420d-a990-985bb7032d1a"/>
    <ds:schemaRef ds:uri="a345b93b-9139-4c59-8763-0eef7dcdc3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Flow of Funds</vt:lpstr>
      <vt:lpstr>All Invoices</vt:lpstr>
      <vt:lpstr>VHCB Disbursement Request Form</vt:lpstr>
      <vt:lpstr>VHFA Disbursement Request Ltr</vt:lpstr>
    </vt:vector>
  </TitlesOfParts>
  <Manager/>
  <Company>HP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Emily Phillips</dc:creator>
  <cp:keywords/>
  <dc:description/>
  <cp:lastModifiedBy>Olivia LaVecchia</cp:lastModifiedBy>
  <cp:revision/>
  <dcterms:created xsi:type="dcterms:W3CDTF">2022-07-18T20:44:14Z</dcterms:created>
  <dcterms:modified xsi:type="dcterms:W3CDTF">2024-07-30T19:47:42Z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0x01010052C61D48516EB14FA596BE19A6600B46</vt:lpwstr>
  </property>
  <property fmtid="{D5CDD505-2E9C-101B-9397-08002B2CF9AE}" pid="3" name="MediaServiceImageTags">
    <vt:lpwstr/>
  </property>
</Properties>
</file>